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0" yWindow="60" windowWidth="20730" windowHeight="11700" tabRatio="500" activeTab="1"/>
  </bookViews>
  <sheets>
    <sheet name="Calculation" sheetId="1" r:id="rId1"/>
    <sheet name="Presentation" sheetId="4" r:id="rId2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1" i="1" l="1"/>
  <c r="B22" i="1"/>
  <c r="B23" i="1"/>
  <c r="E39" i="1" s="1"/>
  <c r="I39" i="1" s="1"/>
  <c r="M39" i="1" s="1"/>
  <c r="B24" i="1"/>
  <c r="E40" i="1" s="1"/>
  <c r="B25" i="1"/>
  <c r="A21" i="1"/>
  <c r="A22" i="1"/>
  <c r="A23" i="1"/>
  <c r="A24" i="1"/>
  <c r="A25" i="1"/>
  <c r="E38" i="1"/>
  <c r="E41" i="1"/>
  <c r="B26" i="1"/>
  <c r="A19" i="1"/>
  <c r="G21" i="1"/>
  <c r="G37" i="1" s="1"/>
  <c r="G53" i="1" s="1"/>
  <c r="K53" i="1" s="1"/>
  <c r="O53" i="1" s="1"/>
  <c r="G22" i="1"/>
  <c r="G38" i="1" s="1"/>
  <c r="K38" i="1" s="1"/>
  <c r="G23" i="1"/>
  <c r="G39" i="1" s="1"/>
  <c r="K39" i="1" s="1"/>
  <c r="G24" i="1"/>
  <c r="G40" i="1" s="1"/>
  <c r="K40" i="1" s="1"/>
  <c r="G25" i="1"/>
  <c r="G41" i="1" s="1"/>
  <c r="K41" i="1" s="1"/>
  <c r="E21" i="1"/>
  <c r="E22" i="1"/>
  <c r="E23" i="1"/>
  <c r="E24" i="1"/>
  <c r="E25" i="1"/>
  <c r="E26" i="1"/>
  <c r="D22" i="1"/>
  <c r="D23" i="1"/>
  <c r="D24" i="1"/>
  <c r="D25" i="1"/>
  <c r="A26" i="1"/>
  <c r="F8" i="1"/>
  <c r="G8" i="1" s="1"/>
  <c r="F9" i="1"/>
  <c r="G9" i="1" s="1"/>
  <c r="F10" i="1"/>
  <c r="G10" i="1" s="1"/>
  <c r="F7" i="1"/>
  <c r="G7" i="1" s="1"/>
  <c r="I38" i="1" l="1"/>
  <c r="M38" i="1" s="1"/>
  <c r="E54" i="1"/>
  <c r="I54" i="1" s="1"/>
  <c r="M54" i="1" s="1"/>
  <c r="G56" i="1"/>
  <c r="K56" i="1" s="1"/>
  <c r="O56" i="1" s="1"/>
  <c r="I40" i="1"/>
  <c r="E56" i="1"/>
  <c r="I56" i="1" s="1"/>
  <c r="M56" i="1" s="1"/>
  <c r="G54" i="1"/>
  <c r="G55" i="1"/>
  <c r="K55" i="1" s="1"/>
  <c r="O55" i="1" s="1"/>
  <c r="E55" i="1"/>
  <c r="I55" i="1" s="1"/>
  <c r="M55" i="1" s="1"/>
  <c r="G57" i="1"/>
  <c r="K57" i="1" s="1"/>
  <c r="O57" i="1" s="1"/>
  <c r="K37" i="1"/>
  <c r="B39" i="4"/>
  <c r="B33" i="4"/>
  <c r="B27" i="4"/>
  <c r="B21" i="4"/>
  <c r="B15" i="4"/>
  <c r="B9" i="4"/>
  <c r="G18" i="1"/>
  <c r="G34" i="1" s="1"/>
  <c r="G19" i="1"/>
  <c r="G35" i="1" s="1"/>
  <c r="G51" i="1" s="1"/>
  <c r="G20" i="1"/>
  <c r="G36" i="1" s="1"/>
  <c r="G26" i="1"/>
  <c r="G42" i="1" s="1"/>
  <c r="E42" i="1"/>
  <c r="E58" i="1" s="1"/>
  <c r="E37" i="1"/>
  <c r="B20" i="1"/>
  <c r="E36" i="1" s="1"/>
  <c r="B19" i="1"/>
  <c r="E35" i="1" s="1"/>
  <c r="E51" i="1"/>
  <c r="I51" i="1" s="1"/>
  <c r="M51" i="1" s="1"/>
  <c r="B18" i="1"/>
  <c r="E34" i="1" s="1"/>
  <c r="E50" i="1" s="1"/>
  <c r="I50" i="1" s="1"/>
  <c r="M50" i="1" s="1"/>
  <c r="B3" i="4"/>
  <c r="E20" i="1"/>
  <c r="E19" i="1"/>
  <c r="E18" i="1"/>
  <c r="A20" i="1"/>
  <c r="A18" i="1"/>
  <c r="D18" i="1"/>
  <c r="D19" i="1"/>
  <c r="D20" i="1"/>
  <c r="D21" i="1"/>
  <c r="D26" i="1"/>
  <c r="F6" i="1"/>
  <c r="G6" i="1" s="1"/>
  <c r="F11" i="1"/>
  <c r="G11" i="1" s="1"/>
  <c r="F12" i="1"/>
  <c r="G12" i="1" s="1"/>
  <c r="F5" i="1"/>
  <c r="G5" i="1" s="1"/>
  <c r="G4" i="1"/>
  <c r="K34" i="1" l="1"/>
  <c r="O34" i="1" s="1"/>
  <c r="G50" i="1"/>
  <c r="K50" i="1" s="1"/>
  <c r="G43" i="1"/>
  <c r="G44" i="1" s="1"/>
  <c r="K36" i="1"/>
  <c r="O36" i="1" s="1"/>
  <c r="G52" i="1"/>
  <c r="I36" i="1"/>
  <c r="M36" i="1" s="1"/>
  <c r="E52" i="1"/>
  <c r="I52" i="1" s="1"/>
  <c r="M52" i="1" s="1"/>
  <c r="K54" i="1"/>
  <c r="E53" i="1"/>
  <c r="I53" i="1" s="1"/>
  <c r="M53" i="1" s="1"/>
  <c r="I37" i="1"/>
  <c r="M37" i="1" s="1"/>
  <c r="I41" i="1"/>
  <c r="M41" i="1" s="1"/>
  <c r="E57" i="1"/>
  <c r="I57" i="1" s="1"/>
  <c r="M57" i="1" s="1"/>
  <c r="I42" i="1"/>
  <c r="M42" i="1" s="1"/>
  <c r="I58" i="1"/>
  <c r="M58" i="1" s="1"/>
  <c r="O40" i="1"/>
  <c r="I35" i="1"/>
  <c r="M35" i="1" s="1"/>
  <c r="O39" i="1"/>
  <c r="D27" i="1"/>
  <c r="D28" i="1" s="1"/>
  <c r="K51" i="1"/>
  <c r="O51" i="1" s="1"/>
  <c r="G58" i="1"/>
  <c r="K58" i="1" s="1"/>
  <c r="O58" i="1" s="1"/>
  <c r="K42" i="1"/>
  <c r="O50" i="1"/>
  <c r="G27" i="1"/>
  <c r="G28" i="1" s="1"/>
  <c r="I34" i="1"/>
  <c r="M34" i="1" s="1"/>
  <c r="M40" i="1"/>
  <c r="O41" i="1"/>
  <c r="K35" i="1"/>
  <c r="G45" i="1" l="1"/>
  <c r="G46" i="1" s="1"/>
  <c r="G59" i="1"/>
  <c r="G60" i="1" s="1"/>
  <c r="K52" i="1"/>
  <c r="O54" i="1"/>
  <c r="K43" i="1"/>
  <c r="K44" i="1" s="1"/>
  <c r="O42" i="1"/>
  <c r="O35" i="1"/>
  <c r="G29" i="1"/>
  <c r="G61" i="1" l="1"/>
  <c r="G62" i="1" s="1"/>
  <c r="O52" i="1"/>
  <c r="O59" i="1" s="1"/>
  <c r="O61" i="1" s="1"/>
  <c r="O62" i="1" s="1"/>
  <c r="K59" i="1"/>
  <c r="O43" i="1"/>
  <c r="O44" i="1" s="1"/>
  <c r="K45" i="1"/>
  <c r="K46" i="1" s="1"/>
  <c r="G30" i="1"/>
  <c r="K60" i="1" l="1"/>
  <c r="K61" i="1"/>
  <c r="K62" i="1" s="1"/>
  <c r="O45" i="1"/>
  <c r="O46" i="1" s="1"/>
  <c r="O60" i="1"/>
</calcChain>
</file>

<file path=xl/comments1.xml><?xml version="1.0" encoding="utf-8"?>
<comments xmlns="http://schemas.openxmlformats.org/spreadsheetml/2006/main">
  <authors>
    <author>Rachel Deussom</author>
  </authors>
  <commentList>
    <comment ref="C18" authorId="0">
      <text>
        <r>
          <rPr>
            <sz val="9"/>
            <color indexed="81"/>
            <rFont val="Tahoma"/>
            <family val="2"/>
          </rPr>
          <t xml:space="preserve">Enter the current salary amount here.
</t>
        </r>
      </text>
    </comment>
    <comment ref="F18" authorId="0">
      <text>
        <r>
          <rPr>
            <sz val="9"/>
            <color indexed="81"/>
            <rFont val="Tahoma"/>
            <family val="2"/>
          </rPr>
          <t xml:space="preserve">Enter the variable salary amounts here.
</t>
        </r>
      </text>
    </comment>
    <comment ref="F34" authorId="0">
      <text>
        <r>
          <rPr>
            <sz val="9"/>
            <color indexed="81"/>
            <rFont val="Tahoma"/>
            <family val="2"/>
          </rPr>
          <t xml:space="preserve">Enter the variable salary amounts here.
</t>
        </r>
      </text>
    </comment>
    <comment ref="J34" authorId="0">
      <text>
        <r>
          <rPr>
            <sz val="9"/>
            <color indexed="81"/>
            <rFont val="Tahoma"/>
            <family val="2"/>
          </rPr>
          <t xml:space="preserve">Enter the variable salary amounts here.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Enter the variable salary amounts here.</t>
        </r>
      </text>
    </comment>
    <comment ref="F50" authorId="0">
      <text>
        <r>
          <rPr>
            <sz val="9"/>
            <color indexed="81"/>
            <rFont val="Tahoma"/>
            <family val="2"/>
          </rPr>
          <t xml:space="preserve">Enter the variable salary amounts here.
</t>
        </r>
      </text>
    </comment>
    <comment ref="J50" authorId="0">
      <text>
        <r>
          <rPr>
            <sz val="9"/>
            <color indexed="81"/>
            <rFont val="Tahoma"/>
            <family val="2"/>
          </rPr>
          <t xml:space="preserve">Enter the variable salary amounts here.
</t>
        </r>
      </text>
    </comment>
    <comment ref="N50" authorId="0">
      <text>
        <r>
          <rPr>
            <sz val="9"/>
            <color indexed="81"/>
            <rFont val="Tahoma"/>
            <family val="2"/>
          </rPr>
          <t>Enter the variable salary amounts here.</t>
        </r>
      </text>
    </comment>
  </commentList>
</comments>
</file>

<file path=xl/sharedStrings.xml><?xml version="1.0" encoding="utf-8"?>
<sst xmlns="http://schemas.openxmlformats.org/spreadsheetml/2006/main" count="91" uniqueCount="39">
  <si>
    <t>Coefficient</t>
    <phoneticPr fontId="1" type="noConversion"/>
  </si>
  <si>
    <t>WTP</t>
    <phoneticPr fontId="1" type="noConversion"/>
  </si>
  <si>
    <t>Check on "WTP"</t>
    <phoneticPr fontId="1" type="noConversion"/>
  </si>
  <si>
    <t>Job attribute</t>
  </si>
  <si>
    <t>Reference level</t>
  </si>
  <si>
    <t>Check on "Preference for standard job posting":</t>
  </si>
  <si>
    <t>Preference for proposed job posting:</t>
  </si>
  <si>
    <t>Check on "Preference for proposed job posting":</t>
  </si>
  <si>
    <t>Proportion preferring proposed job posting:</t>
  </si>
  <si>
    <t>Check on "Proportion preferring proposed job posting":</t>
  </si>
  <si>
    <t>No=0 and Yes=1</t>
  </si>
  <si>
    <r>
      <t xml:space="preserve">Level </t>
    </r>
    <r>
      <rPr>
        <b/>
        <sz val="6"/>
        <rFont val="Segoe UI"/>
        <family val="2"/>
      </rPr>
      <t>(mixlogit model)</t>
    </r>
  </si>
  <si>
    <t>[NAME]</t>
  </si>
  <si>
    <t>Salary Amount</t>
  </si>
  <si>
    <t>"Standard" Job Posting</t>
  </si>
  <si>
    <t>"Proposed" Job Posting 1</t>
  </si>
  <si>
    <t>Proportion preferring "proposed" job posting:</t>
  </si>
  <si>
    <t>Preference for "standard" job posting:</t>
  </si>
  <si>
    <t>Preference for "proposed" job posting:</t>
  </si>
  <si>
    <t>"Proposed" Job Posting 2</t>
  </si>
  <si>
    <t>"Proposed" Job Posting 4</t>
  </si>
  <si>
    <t>"Proposed" Job Posting 3</t>
  </si>
  <si>
    <t>"Proposed" Job Posting 5</t>
  </si>
  <si>
    <t>"Proposed" Job Posting 6</t>
  </si>
  <si>
    <t>"Proposed" Job Posting 7</t>
  </si>
  <si>
    <t>Incentive Package 1</t>
  </si>
  <si>
    <t>Incentive Package 2</t>
  </si>
  <si>
    <t>Incentive Package 3</t>
  </si>
  <si>
    <t>Incentive Package 4</t>
  </si>
  <si>
    <t>Incentive Package 5</t>
  </si>
  <si>
    <t>Incentive Package 6</t>
  </si>
  <si>
    <t>Incentive Package 7</t>
  </si>
  <si>
    <r>
      <rPr>
        <b/>
        <u/>
        <sz val="10"/>
        <color indexed="9"/>
        <rFont val="Segoe UI"/>
        <family val="2"/>
      </rPr>
      <t>Step 1b</t>
    </r>
    <r>
      <rPr>
        <b/>
        <sz val="10"/>
        <color indexed="9"/>
        <rFont val="Segoe UI"/>
        <family val="2"/>
      </rPr>
      <t xml:space="preserve">: Enter the coefficients from the mixlogit model in Stage 9 (E4-E12) </t>
    </r>
  </si>
  <si>
    <r>
      <rPr>
        <b/>
        <u/>
        <sz val="10"/>
        <color indexed="9"/>
        <rFont val="Segoe UI"/>
        <family val="2"/>
      </rPr>
      <t>Step 1a</t>
    </r>
    <r>
      <rPr>
        <b/>
        <sz val="10"/>
        <color indexed="9"/>
        <rFont val="Segoe UI"/>
        <family val="2"/>
      </rPr>
      <t>: Enter the DCE job attributes (A4-A12), levels used in mixlogit model (C4-C12), and the reference levels (D4-D12)</t>
    </r>
  </si>
  <si>
    <t>STEP 1. Calculate willingness to pay (WTP) values</t>
  </si>
  <si>
    <r>
      <t>Step 2a:</t>
    </r>
    <r>
      <rPr>
        <b/>
        <sz val="10"/>
        <color theme="0"/>
        <rFont val="Segoe UI"/>
        <family val="2"/>
      </rPr>
      <t xml:space="preserve"> Enter the attribute levels for the "</t>
    </r>
    <r>
      <rPr>
        <b/>
        <u/>
        <sz val="10"/>
        <color theme="0"/>
        <rFont val="Segoe UI"/>
        <family val="2"/>
      </rPr>
      <t>standard" job posting</t>
    </r>
    <r>
      <rPr>
        <b/>
        <i/>
        <sz val="10"/>
        <color theme="0"/>
        <rFont val="Segoe UI"/>
        <family val="2"/>
      </rPr>
      <t xml:space="preserve"> </t>
    </r>
    <r>
      <rPr>
        <b/>
        <sz val="10"/>
        <color theme="0"/>
        <rFont val="Segoe UI"/>
        <family val="2"/>
      </rPr>
      <t>(C18-C26), where No=0 and Yes=1 for the each attribute. For C16, enter the current salary amount.</t>
    </r>
  </si>
  <si>
    <r>
      <rPr>
        <b/>
        <u/>
        <sz val="10"/>
        <color indexed="9"/>
        <rFont val="Segoe UI"/>
        <family val="2"/>
      </rPr>
      <t xml:space="preserve">Step 2b: </t>
    </r>
    <r>
      <rPr>
        <b/>
        <sz val="10"/>
        <color indexed="9"/>
        <rFont val="Segoe UI"/>
        <family val="2"/>
      </rPr>
      <t>Enter different combinations of attribute levels to determine the preference rates for "proposed" job postings [i.e., a new package in a potential policy option] (F18-F26), where No=0 and Yes=1 for the each attribute. For salary, enter the potential salary amount.</t>
    </r>
  </si>
  <si>
    <t>Step 3. Determine potential retention strategies</t>
  </si>
  <si>
    <t>STEP 2. Calculate predicted preference impact measure of "proposed" job postings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</si>
</sst>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name val="Verdana"/>
    </font>
    <font>
      <sz val="8"/>
      <name val="Verdana"/>
      <family val="2"/>
    </font>
    <font>
      <sz val="10"/>
      <name val="Verdana"/>
      <family val="2"/>
    </font>
    <font>
      <b/>
      <sz val="10"/>
      <color indexed="9"/>
      <name val="Segoe UI"/>
      <family val="2"/>
    </font>
    <font>
      <sz val="10"/>
      <color indexed="9"/>
      <name val="Segoe UI"/>
      <family val="2"/>
    </font>
    <font>
      <b/>
      <sz val="10"/>
      <name val="Segoe UI"/>
      <family val="2"/>
    </font>
    <font>
      <i/>
      <sz val="10"/>
      <name val="Segoe UI"/>
      <family val="2"/>
    </font>
    <font>
      <sz val="10"/>
      <name val="Segoe UI"/>
      <family val="2"/>
    </font>
    <font>
      <b/>
      <sz val="10"/>
      <color theme="0"/>
      <name val="Segoe UI"/>
      <family val="2"/>
    </font>
    <font>
      <b/>
      <u/>
      <sz val="10"/>
      <color indexed="9"/>
      <name val="Segoe UI"/>
      <family val="2"/>
    </font>
    <font>
      <sz val="8"/>
      <name val="Segoe UI"/>
      <family val="2"/>
    </font>
    <font>
      <b/>
      <sz val="11"/>
      <color indexed="9"/>
      <name val="Segoe UI"/>
      <family val="2"/>
    </font>
    <font>
      <sz val="6"/>
      <name val="Segoe UI"/>
      <family val="2"/>
    </font>
    <font>
      <b/>
      <sz val="6"/>
      <name val="Segoe UI"/>
      <family val="2"/>
    </font>
    <font>
      <b/>
      <u/>
      <sz val="10"/>
      <color theme="0"/>
      <name val="Segoe UI"/>
      <family val="2"/>
    </font>
    <font>
      <b/>
      <i/>
      <sz val="10"/>
      <color theme="0"/>
      <name val="Segoe UI"/>
      <family val="2"/>
    </font>
    <font>
      <sz val="9"/>
      <color indexed="81"/>
      <name val="Tahoma"/>
      <family val="2"/>
    </font>
    <font>
      <b/>
      <sz val="12"/>
      <color theme="0"/>
      <name val="Segoe UI"/>
      <family val="2"/>
    </font>
    <font>
      <b/>
      <sz val="14"/>
      <name val="Segoe UI"/>
      <family val="2"/>
    </font>
    <font>
      <sz val="9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5">
    <xf numFmtId="0" fontId="0" fillId="0" borderId="0" xfId="0"/>
    <xf numFmtId="0" fontId="0" fillId="4" borderId="0" xfId="0" applyFill="1" applyProtection="1"/>
    <xf numFmtId="0" fontId="0" fillId="0" borderId="0" xfId="0" applyProtection="1"/>
    <xf numFmtId="0" fontId="5" fillId="2" borderId="1" xfId="0" applyFont="1" applyFill="1" applyBorder="1" applyProtection="1"/>
    <xf numFmtId="0" fontId="5" fillId="2" borderId="5" xfId="0" applyFont="1" applyFill="1" applyBorder="1" applyProtection="1"/>
    <xf numFmtId="0" fontId="7" fillId="2" borderId="6" xfId="0" applyFont="1" applyFill="1" applyBorder="1" applyProtection="1"/>
    <xf numFmtId="0" fontId="7" fillId="4" borderId="0" xfId="0" applyFont="1" applyFill="1" applyProtection="1"/>
    <xf numFmtId="0" fontId="7" fillId="2" borderId="8" xfId="0" applyFont="1" applyFill="1" applyBorder="1" applyProtection="1"/>
    <xf numFmtId="0" fontId="7" fillId="2" borderId="5" xfId="0" applyFont="1" applyFill="1" applyBorder="1" applyProtection="1"/>
    <xf numFmtId="0" fontId="7" fillId="2" borderId="7" xfId="0" applyFont="1" applyFill="1" applyBorder="1" applyProtection="1"/>
    <xf numFmtId="0" fontId="5" fillId="5" borderId="1" xfId="0" applyFont="1" applyFill="1" applyBorder="1" applyProtection="1"/>
    <xf numFmtId="0" fontId="5" fillId="5" borderId="2" xfId="0" applyFont="1" applyFill="1" applyBorder="1" applyAlignment="1" applyProtection="1">
      <alignment horizontal="right"/>
    </xf>
    <xf numFmtId="0" fontId="5" fillId="2" borderId="17" xfId="0" applyFont="1" applyFill="1" applyBorder="1" applyProtection="1"/>
    <xf numFmtId="0" fontId="5" fillId="2" borderId="18" xfId="0" applyFont="1" applyFill="1" applyBorder="1" applyProtection="1"/>
    <xf numFmtId="0" fontId="7" fillId="11" borderId="4" xfId="0" applyFont="1" applyFill="1" applyBorder="1" applyProtection="1">
      <protection locked="0"/>
    </xf>
    <xf numFmtId="0" fontId="7" fillId="11" borderId="0" xfId="0" applyFont="1" applyFill="1" applyBorder="1" applyProtection="1">
      <protection locked="0"/>
    </xf>
    <xf numFmtId="0" fontId="7" fillId="0" borderId="3" xfId="0" applyFont="1" applyFill="1" applyBorder="1" applyProtection="1"/>
    <xf numFmtId="0" fontId="7" fillId="0" borderId="3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Protection="1"/>
    <xf numFmtId="0" fontId="7" fillId="0" borderId="24" xfId="0" applyFont="1" applyFill="1" applyBorder="1" applyProtection="1"/>
    <xf numFmtId="0" fontId="7" fillId="0" borderId="25" xfId="0" applyFont="1" applyFill="1" applyBorder="1" applyProtection="1"/>
    <xf numFmtId="0" fontId="4" fillId="7" borderId="26" xfId="0" applyFont="1" applyFill="1" applyBorder="1" applyProtection="1"/>
    <xf numFmtId="0" fontId="4" fillId="7" borderId="27" xfId="0" applyFont="1" applyFill="1" applyBorder="1" applyProtection="1"/>
    <xf numFmtId="0" fontId="7" fillId="0" borderId="21" xfId="0" applyFont="1" applyFill="1" applyBorder="1" applyProtection="1">
      <protection locked="0"/>
    </xf>
    <xf numFmtId="0" fontId="5" fillId="9" borderId="28" xfId="0" applyFont="1" applyFill="1" applyBorder="1" applyProtection="1"/>
    <xf numFmtId="0" fontId="10" fillId="9" borderId="29" xfId="0" applyFont="1" applyFill="1" applyBorder="1" applyProtection="1"/>
    <xf numFmtId="0" fontId="7" fillId="0" borderId="23" xfId="0" applyFont="1" applyFill="1" applyBorder="1" applyProtection="1">
      <protection locked="0"/>
    </xf>
    <xf numFmtId="0" fontId="7" fillId="11" borderId="19" xfId="0" applyFont="1" applyFill="1" applyBorder="1" applyProtection="1">
      <protection locked="0"/>
    </xf>
    <xf numFmtId="0" fontId="10" fillId="9" borderId="30" xfId="0" applyFont="1" applyFill="1" applyBorder="1" applyProtection="1"/>
    <xf numFmtId="0" fontId="3" fillId="7" borderId="14" xfId="0" applyFont="1" applyFill="1" applyBorder="1" applyAlignment="1" applyProtection="1">
      <alignment vertical="top"/>
    </xf>
    <xf numFmtId="0" fontId="7" fillId="6" borderId="9" xfId="0" applyFont="1" applyFill="1" applyBorder="1" applyProtection="1"/>
    <xf numFmtId="0" fontId="5" fillId="6" borderId="9" xfId="0" applyFont="1" applyFill="1" applyBorder="1" applyProtection="1"/>
    <xf numFmtId="0" fontId="5" fillId="8" borderId="2" xfId="0" applyFont="1" applyFill="1" applyBorder="1" applyAlignment="1" applyProtection="1">
      <alignment horizontal="right"/>
    </xf>
    <xf numFmtId="0" fontId="12" fillId="9" borderId="7" xfId="0" applyFont="1" applyFill="1" applyBorder="1" applyAlignment="1" applyProtection="1">
      <alignment horizontal="right"/>
    </xf>
    <xf numFmtId="0" fontId="13" fillId="9" borderId="28" xfId="0" applyFont="1" applyFill="1" applyBorder="1" applyProtection="1"/>
    <xf numFmtId="9" fontId="18" fillId="12" borderId="10" xfId="1" applyNumberFormat="1" applyFont="1" applyFill="1" applyBorder="1" applyProtection="1">
      <protection locked="0"/>
    </xf>
    <xf numFmtId="0" fontId="7" fillId="0" borderId="3" xfId="2" applyNumberFormat="1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4" borderId="31" xfId="0" applyFont="1" applyFill="1" applyBorder="1" applyProtection="1"/>
    <xf numFmtId="0" fontId="7" fillId="4" borderId="26" xfId="0" applyFont="1" applyFill="1" applyBorder="1" applyProtection="1"/>
    <xf numFmtId="0" fontId="0" fillId="4" borderId="26" xfId="0" applyFill="1" applyBorder="1" applyProtection="1"/>
    <xf numFmtId="0" fontId="0" fillId="4" borderId="27" xfId="0" applyFill="1" applyBorder="1" applyProtection="1"/>
    <xf numFmtId="0" fontId="5" fillId="13" borderId="32" xfId="0" applyFont="1" applyFill="1" applyBorder="1" applyProtection="1"/>
    <xf numFmtId="0" fontId="0" fillId="4" borderId="0" xfId="0" applyFill="1" applyBorder="1" applyProtection="1"/>
    <xf numFmtId="0" fontId="7" fillId="13" borderId="33" xfId="0" applyFont="1" applyFill="1" applyBorder="1" applyProtection="1"/>
    <xf numFmtId="0" fontId="7" fillId="2" borderId="34" xfId="0" applyFont="1" applyFill="1" applyBorder="1" applyProtection="1"/>
    <xf numFmtId="0" fontId="7" fillId="2" borderId="28" xfId="0" applyFont="1" applyFill="1" applyBorder="1" applyProtection="1"/>
    <xf numFmtId="0" fontId="7" fillId="2" borderId="35" xfId="0" applyFont="1" applyFill="1" applyBorder="1" applyProtection="1"/>
    <xf numFmtId="0" fontId="7" fillId="2" borderId="29" xfId="0" applyFont="1" applyFill="1" applyBorder="1" applyProtection="1"/>
    <xf numFmtId="0" fontId="7" fillId="2" borderId="36" xfId="0" applyFont="1" applyFill="1" applyBorder="1" applyProtection="1"/>
    <xf numFmtId="0" fontId="7" fillId="2" borderId="37" xfId="0" applyFont="1" applyFill="1" applyBorder="1" applyProtection="1"/>
    <xf numFmtId="0" fontId="5" fillId="8" borderId="38" xfId="0" applyFont="1" applyFill="1" applyBorder="1" applyProtection="1"/>
    <xf numFmtId="0" fontId="7" fillId="0" borderId="37" xfId="0" applyFont="1" applyBorder="1" applyProtection="1">
      <protection locked="0"/>
    </xf>
    <xf numFmtId="0" fontId="7" fillId="9" borderId="39" xfId="0" applyFont="1" applyFill="1" applyBorder="1" applyProtection="1"/>
    <xf numFmtId="0" fontId="10" fillId="9" borderId="40" xfId="0" applyFont="1" applyFill="1" applyBorder="1" applyAlignment="1" applyProtection="1">
      <alignment horizontal="right"/>
    </xf>
    <xf numFmtId="0" fontId="0" fillId="4" borderId="38" xfId="0" applyFill="1" applyBorder="1" applyProtection="1"/>
    <xf numFmtId="0" fontId="0" fillId="4" borderId="41" xfId="0" applyFill="1" applyBorder="1" applyProtection="1"/>
    <xf numFmtId="0" fontId="5" fillId="2" borderId="39" xfId="0" applyFont="1" applyFill="1" applyBorder="1" applyProtection="1"/>
    <xf numFmtId="0" fontId="7" fillId="9" borderId="42" xfId="0" applyFont="1" applyFill="1" applyBorder="1" applyProtection="1"/>
    <xf numFmtId="0" fontId="12" fillId="9" borderId="19" xfId="0" applyFont="1" applyFill="1" applyBorder="1" applyAlignment="1" applyProtection="1">
      <alignment horizontal="right"/>
    </xf>
    <xf numFmtId="0" fontId="0" fillId="4" borderId="19" xfId="0" applyFill="1" applyBorder="1" applyProtection="1"/>
    <xf numFmtId="0" fontId="7" fillId="9" borderId="19" xfId="0" applyFont="1" applyFill="1" applyBorder="1" applyProtection="1"/>
    <xf numFmtId="0" fontId="10" fillId="9" borderId="30" xfId="0" applyFont="1" applyFill="1" applyBorder="1" applyAlignment="1" applyProtection="1">
      <alignment horizontal="right"/>
    </xf>
    <xf numFmtId="0" fontId="5" fillId="0" borderId="2" xfId="0" applyFont="1" applyFill="1" applyBorder="1" applyAlignment="1" applyProtection="1">
      <alignment horizontal="center"/>
      <protection locked="0"/>
    </xf>
    <xf numFmtId="0" fontId="11" fillId="3" borderId="31" xfId="0" applyFont="1" applyFill="1" applyBorder="1" applyProtection="1"/>
    <xf numFmtId="0" fontId="3" fillId="3" borderId="26" xfId="0" applyFont="1" applyFill="1" applyBorder="1" applyProtection="1"/>
    <xf numFmtId="0" fontId="4" fillId="3" borderId="26" xfId="0" applyFont="1" applyFill="1" applyBorder="1" applyProtection="1"/>
    <xf numFmtId="0" fontId="4" fillId="3" borderId="27" xfId="0" applyFont="1" applyFill="1" applyBorder="1" applyProtection="1"/>
    <xf numFmtId="0" fontId="5" fillId="6" borderId="32" xfId="0" applyFont="1" applyFill="1" applyBorder="1" applyProtection="1"/>
    <xf numFmtId="0" fontId="7" fillId="2" borderId="39" xfId="0" applyFont="1" applyFill="1" applyBorder="1" applyProtection="1"/>
    <xf numFmtId="0" fontId="7" fillId="2" borderId="38" xfId="0" applyFont="1" applyFill="1" applyBorder="1" applyProtection="1"/>
    <xf numFmtId="0" fontId="5" fillId="5" borderId="17" xfId="0" applyFont="1" applyFill="1" applyBorder="1" applyProtection="1"/>
    <xf numFmtId="0" fontId="12" fillId="9" borderId="43" xfId="0" applyFont="1" applyFill="1" applyBorder="1" applyAlignment="1" applyProtection="1">
      <alignment horizontal="right"/>
    </xf>
    <xf numFmtId="0" fontId="7" fillId="0" borderId="9" xfId="0" applyFont="1" applyBorder="1" applyProtection="1">
      <protection locked="0"/>
    </xf>
    <xf numFmtId="0" fontId="10" fillId="9" borderId="44" xfId="0" applyFont="1" applyFill="1" applyBorder="1" applyAlignment="1" applyProtection="1">
      <alignment horizontal="right"/>
    </xf>
    <xf numFmtId="0" fontId="4" fillId="3" borderId="31" xfId="0" applyFont="1" applyFill="1" applyBorder="1" applyProtection="1"/>
    <xf numFmtId="0" fontId="5" fillId="13" borderId="14" xfId="0" applyFont="1" applyFill="1" applyBorder="1" applyProtection="1"/>
    <xf numFmtId="0" fontId="6" fillId="13" borderId="15" xfId="0" applyFont="1" applyFill="1" applyBorder="1" applyProtection="1"/>
    <xf numFmtId="0" fontId="7" fillId="13" borderId="16" xfId="0" applyFont="1" applyFill="1" applyBorder="1" applyProtection="1"/>
    <xf numFmtId="0" fontId="8" fillId="14" borderId="27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right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164" fontId="5" fillId="0" borderId="41" xfId="2" applyNumberFormat="1" applyFont="1" applyBorder="1" applyAlignment="1">
      <alignment horizontal="center" vertical="center" wrapText="1"/>
    </xf>
    <xf numFmtId="0" fontId="5" fillId="13" borderId="38" xfId="0" applyFont="1" applyFill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38" xfId="0" applyFont="1" applyBorder="1" applyAlignment="1">
      <alignment horizontal="left" vertical="center" wrapText="1"/>
    </xf>
    <xf numFmtId="0" fontId="5" fillId="0" borderId="38" xfId="0" applyFont="1" applyFill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9" borderId="46" xfId="0" applyFont="1" applyFill="1" applyBorder="1" applyProtection="1"/>
    <xf numFmtId="0" fontId="10" fillId="9" borderId="47" xfId="0" applyFont="1" applyFill="1" applyBorder="1" applyAlignment="1" applyProtection="1">
      <alignment horizontal="right"/>
    </xf>
    <xf numFmtId="0" fontId="19" fillId="0" borderId="3" xfId="0" applyFont="1" applyFill="1" applyBorder="1" applyProtection="1"/>
    <xf numFmtId="0" fontId="7" fillId="0" borderId="23" xfId="0" applyFont="1" applyFill="1" applyBorder="1" applyAlignment="1" applyProtection="1">
      <alignment horizontal="left"/>
    </xf>
    <xf numFmtId="0" fontId="7" fillId="0" borderId="24" xfId="0" applyFont="1" applyFill="1" applyBorder="1" applyAlignment="1" applyProtection="1">
      <alignment horizontal="left"/>
    </xf>
    <xf numFmtId="0" fontId="17" fillId="10" borderId="11" xfId="0" applyFont="1" applyFill="1" applyBorder="1" applyAlignment="1" applyProtection="1">
      <alignment horizontal="right"/>
    </xf>
    <xf numFmtId="0" fontId="17" fillId="10" borderId="12" xfId="0" applyFont="1" applyFill="1" applyBorder="1" applyAlignment="1" applyProtection="1">
      <alignment horizontal="right"/>
    </xf>
    <xf numFmtId="0" fontId="3" fillId="7" borderId="14" xfId="0" applyFont="1" applyFill="1" applyBorder="1" applyAlignment="1" applyProtection="1">
      <alignment horizontal="left" wrapText="1"/>
    </xf>
    <xf numFmtId="0" fontId="3" fillId="7" borderId="15" xfId="0" applyFont="1" applyFill="1" applyBorder="1" applyAlignment="1" applyProtection="1">
      <alignment horizontal="left" wrapText="1"/>
    </xf>
    <xf numFmtId="0" fontId="3" fillId="7" borderId="16" xfId="0" applyFont="1" applyFill="1" applyBorder="1" applyAlignment="1" applyProtection="1">
      <alignment horizontal="left" wrapText="1"/>
    </xf>
    <xf numFmtId="0" fontId="14" fillId="7" borderId="11" xfId="0" applyFont="1" applyFill="1" applyBorder="1" applyAlignment="1" applyProtection="1">
      <alignment horizontal="left" vertical="top" wrapText="1"/>
    </xf>
    <xf numFmtId="0" fontId="14" fillId="7" borderId="13" xfId="0" applyFont="1" applyFill="1" applyBorder="1" applyAlignment="1" applyProtection="1">
      <alignment horizontal="left" vertical="top" wrapText="1"/>
    </xf>
    <xf numFmtId="0" fontId="3" fillId="7" borderId="11" xfId="0" applyFont="1" applyFill="1" applyBorder="1" applyAlignment="1" applyProtection="1">
      <alignment horizontal="left" vertical="top" wrapText="1"/>
    </xf>
    <xf numFmtId="0" fontId="3" fillId="7" borderId="13" xfId="0" applyFont="1" applyFill="1" applyBorder="1" applyAlignment="1" applyProtection="1">
      <alignment horizontal="left" vertical="top" wrapText="1"/>
    </xf>
    <xf numFmtId="0" fontId="3" fillId="7" borderId="20" xfId="0" applyFont="1" applyFill="1" applyBorder="1" applyAlignment="1" applyProtection="1">
      <alignment horizontal="left" vertical="top" wrapText="1"/>
    </xf>
    <xf numFmtId="0" fontId="7" fillId="0" borderId="21" xfId="0" applyFont="1" applyFill="1" applyBorder="1" applyAlignment="1" applyProtection="1">
      <alignment horizontal="left"/>
    </xf>
    <xf numFmtId="0" fontId="7" fillId="0" borderId="3" xfId="0" applyFont="1" applyFill="1" applyBorder="1" applyAlignment="1" applyProtection="1">
      <alignment horizontal="left"/>
    </xf>
    <xf numFmtId="0" fontId="7" fillId="0" borderId="17" xfId="0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left"/>
    </xf>
    <xf numFmtId="0" fontId="6" fillId="13" borderId="0" xfId="0" applyFont="1" applyFill="1" applyBorder="1" applyAlignment="1">
      <alignment horizontal="left" vertical="center" wrapText="1"/>
    </xf>
    <xf numFmtId="0" fontId="6" fillId="13" borderId="41" xfId="0" applyFont="1" applyFill="1" applyBorder="1" applyAlignment="1">
      <alignment horizontal="left" vertical="center" wrapText="1"/>
    </xf>
    <xf numFmtId="9" fontId="7" fillId="0" borderId="0" xfId="0" applyNumberFormat="1" applyFont="1" applyBorder="1" applyAlignment="1">
      <alignment horizontal="center" vertical="center" wrapText="1"/>
    </xf>
    <xf numFmtId="0" fontId="8" fillId="14" borderId="31" xfId="0" applyFont="1" applyFill="1" applyBorder="1" applyAlignment="1">
      <alignment horizontal="left" vertical="center" wrapText="1"/>
    </xf>
    <xf numFmtId="0" fontId="8" fillId="14" borderId="26" xfId="0" applyFont="1" applyFill="1" applyBorder="1" applyAlignment="1">
      <alignment horizontal="left" vertical="center" wrapText="1"/>
    </xf>
    <xf numFmtId="9" fontId="0" fillId="0" borderId="41" xfId="0" applyNumberForma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 wrapText="1"/>
    </xf>
    <xf numFmtId="9" fontId="0" fillId="0" borderId="45" xfId="0" applyNumberForma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7"/>
  <sheetViews>
    <sheetView zoomScale="80" zoomScaleNormal="80" workbookViewId="0">
      <selection activeCell="I12" sqref="I12"/>
    </sheetView>
  </sheetViews>
  <sheetFormatPr defaultColWidth="10.75" defaultRowHeight="12.75" x14ac:dyDescent="0.2"/>
  <cols>
    <col min="1" max="1" width="17.5" style="2" customWidth="1"/>
    <col min="2" max="2" width="16.125" style="2" customWidth="1"/>
    <col min="3" max="3" width="18.25" style="2" bestFit="1" customWidth="1"/>
    <col min="4" max="4" width="19.75" style="2" customWidth="1"/>
    <col min="5" max="5" width="24.375" style="2" customWidth="1"/>
    <col min="6" max="6" width="21.375" style="2" customWidth="1"/>
    <col min="7" max="7" width="17.25" style="2" customWidth="1"/>
    <col min="8" max="8" width="5.25" style="1" customWidth="1"/>
    <col min="9" max="9" width="23.75" style="1" customWidth="1"/>
    <col min="10" max="10" width="18.75" style="1" customWidth="1"/>
    <col min="11" max="11" width="12.625" style="1" customWidth="1"/>
    <col min="12" max="12" width="5.375" style="1" customWidth="1"/>
    <col min="13" max="13" width="26" style="1" customWidth="1"/>
    <col min="14" max="14" width="16.75" style="1" customWidth="1"/>
    <col min="15" max="15" width="12.75" style="2" customWidth="1"/>
    <col min="16" max="16384" width="10.75" style="2"/>
  </cols>
  <sheetData>
    <row r="1" spans="1:18" ht="17.25" thickBot="1" x14ac:dyDescent="0.35">
      <c r="A1" s="64" t="s">
        <v>34</v>
      </c>
      <c r="B1" s="65"/>
      <c r="C1" s="66"/>
      <c r="D1" s="67"/>
      <c r="E1" s="75"/>
      <c r="F1" s="66"/>
      <c r="G1" s="67"/>
      <c r="O1" s="1"/>
      <c r="P1" s="1"/>
      <c r="Q1" s="1"/>
    </row>
    <row r="2" spans="1:18" ht="30.75" customHeight="1" x14ac:dyDescent="0.25">
      <c r="A2" s="95" t="s">
        <v>33</v>
      </c>
      <c r="B2" s="96"/>
      <c r="C2" s="96"/>
      <c r="D2" s="97"/>
      <c r="E2" s="29" t="s">
        <v>32</v>
      </c>
      <c r="F2" s="21"/>
      <c r="G2" s="22"/>
      <c r="O2" s="1"/>
      <c r="P2" s="1"/>
      <c r="Q2" s="1"/>
    </row>
    <row r="3" spans="1:18" ht="14.25" x14ac:dyDescent="0.25">
      <c r="A3" s="12" t="s">
        <v>3</v>
      </c>
      <c r="B3" s="3"/>
      <c r="C3" s="3" t="s">
        <v>11</v>
      </c>
      <c r="D3" s="13" t="s">
        <v>4</v>
      </c>
      <c r="E3" s="12" t="s">
        <v>0</v>
      </c>
      <c r="F3" s="4" t="s">
        <v>1</v>
      </c>
      <c r="G3" s="34" t="s">
        <v>2</v>
      </c>
      <c r="O3" s="1"/>
      <c r="P3" s="1"/>
      <c r="Q3" s="1"/>
    </row>
    <row r="4" spans="1:18" ht="14.25" x14ac:dyDescent="0.25">
      <c r="A4" s="103"/>
      <c r="B4" s="104"/>
      <c r="C4" s="16"/>
      <c r="D4" s="18"/>
      <c r="E4" s="23"/>
      <c r="F4" s="14">
        <v>1</v>
      </c>
      <c r="G4" s="24" t="str">
        <f>IF(OR(E4="",F4=""),"",IF($E$4&gt;0.1,"Incorrect",IF(F4=(E4/$E$4),"Correct estimate", "Wrong estimate")))</f>
        <v/>
      </c>
      <c r="O4" s="1"/>
      <c r="P4" s="1"/>
      <c r="Q4" s="1"/>
    </row>
    <row r="5" spans="1:18" ht="14.25" x14ac:dyDescent="0.25">
      <c r="A5" s="103"/>
      <c r="B5" s="104"/>
      <c r="C5" s="90"/>
      <c r="D5" s="18"/>
      <c r="E5" s="23"/>
      <c r="F5" s="15" t="e">
        <f>E5/$E$4</f>
        <v>#DIV/0!</v>
      </c>
      <c r="G5" s="25" t="e">
        <f>IF(OR(E5="",F5=""),"",IF($E$4&gt;0.1,"Incorrect",IF(F5=(E5/$E$4),"Correct estimate", "Wrong estimate")))</f>
        <v>#DIV/0!</v>
      </c>
      <c r="O5" s="1"/>
      <c r="P5" s="1"/>
      <c r="Q5" s="1"/>
    </row>
    <row r="6" spans="1:18" ht="14.25" x14ac:dyDescent="0.25">
      <c r="A6" s="103"/>
      <c r="B6" s="104"/>
      <c r="C6" s="16"/>
      <c r="D6" s="18"/>
      <c r="E6" s="23"/>
      <c r="F6" s="15" t="e">
        <f>E6/$E$4</f>
        <v>#DIV/0!</v>
      </c>
      <c r="G6" s="25" t="e">
        <f>IF(OR(E6="",F6=""),"",IF($E$4&gt;0.1,"Incorrect",IF(F6=(E6/$E$4),"Correct estimate", "Wrong estimate")))</f>
        <v>#DIV/0!</v>
      </c>
      <c r="O6" s="1"/>
      <c r="P6" s="1"/>
      <c r="Q6" s="1"/>
    </row>
    <row r="7" spans="1:18" ht="14.25" x14ac:dyDescent="0.25">
      <c r="A7" s="103"/>
      <c r="B7" s="104"/>
      <c r="C7" s="16"/>
      <c r="D7" s="18"/>
      <c r="E7" s="23"/>
      <c r="F7" s="15" t="e">
        <f t="shared" ref="F7:F10" si="0">E7/$E$4</f>
        <v>#DIV/0!</v>
      </c>
      <c r="G7" s="25" t="e">
        <f t="shared" ref="G7:G11" si="1">IF(OR(E7="",F7=""),"",IF($E$4&gt;0.1,"Incorrect",IF(F7=(E7/$E$4),"Correct estimate", "Wrong estimate")))</f>
        <v>#DIV/0!</v>
      </c>
      <c r="O7" s="1"/>
      <c r="P7" s="1"/>
      <c r="Q7" s="1"/>
    </row>
    <row r="8" spans="1:18" ht="14.25" x14ac:dyDescent="0.25">
      <c r="A8" s="103"/>
      <c r="B8" s="104"/>
      <c r="C8" s="16"/>
      <c r="D8" s="18"/>
      <c r="E8" s="23"/>
      <c r="F8" s="15" t="e">
        <f t="shared" si="0"/>
        <v>#DIV/0!</v>
      </c>
      <c r="G8" s="25" t="e">
        <f t="shared" si="1"/>
        <v>#DIV/0!</v>
      </c>
      <c r="O8" s="1"/>
      <c r="P8" s="1"/>
      <c r="Q8" s="1"/>
    </row>
    <row r="9" spans="1:18" ht="14.25" x14ac:dyDescent="0.25">
      <c r="A9" s="105"/>
      <c r="B9" s="106"/>
      <c r="C9" s="16"/>
      <c r="D9" s="18"/>
      <c r="E9" s="23"/>
      <c r="F9" s="15" t="e">
        <f t="shared" si="0"/>
        <v>#DIV/0!</v>
      </c>
      <c r="G9" s="25" t="e">
        <f t="shared" si="1"/>
        <v>#DIV/0!</v>
      </c>
      <c r="O9" s="1"/>
      <c r="P9" s="1"/>
      <c r="Q9" s="1"/>
    </row>
    <row r="10" spans="1:18" ht="14.25" x14ac:dyDescent="0.25">
      <c r="A10" s="103"/>
      <c r="B10" s="104"/>
      <c r="C10" s="16"/>
      <c r="D10" s="18"/>
      <c r="E10" s="23"/>
      <c r="F10" s="15" t="e">
        <f t="shared" si="0"/>
        <v>#DIV/0!</v>
      </c>
      <c r="G10" s="25" t="e">
        <f t="shared" si="1"/>
        <v>#DIV/0!</v>
      </c>
      <c r="O10" s="1"/>
      <c r="P10" s="1"/>
      <c r="Q10" s="1"/>
    </row>
    <row r="11" spans="1:18" ht="14.25" x14ac:dyDescent="0.25">
      <c r="A11" s="103"/>
      <c r="B11" s="104"/>
      <c r="C11" s="16"/>
      <c r="D11" s="18"/>
      <c r="E11" s="23"/>
      <c r="F11" s="15" t="e">
        <f>E11/$E$4</f>
        <v>#DIV/0!</v>
      </c>
      <c r="G11" s="25" t="e">
        <f t="shared" si="1"/>
        <v>#DIV/0!</v>
      </c>
      <c r="O11" s="1"/>
      <c r="P11" s="1"/>
      <c r="Q11" s="1"/>
    </row>
    <row r="12" spans="1:18" ht="15" thickBot="1" x14ac:dyDescent="0.3">
      <c r="A12" s="91"/>
      <c r="B12" s="92"/>
      <c r="C12" s="19"/>
      <c r="D12" s="20"/>
      <c r="E12" s="26"/>
      <c r="F12" s="27" t="e">
        <f>E12/$E$4</f>
        <v>#DIV/0!</v>
      </c>
      <c r="G12" s="28" t="e">
        <f>IF(OR(E12="",F12=""),"",IF($E$4&gt;0.1,"Incorrect",IF(F12=(E12/$E$4),"Correct estimate", "Wrong estimate")))</f>
        <v>#DIV/0!</v>
      </c>
      <c r="O12" s="1"/>
      <c r="P12" s="1"/>
      <c r="Q12" s="1"/>
    </row>
    <row r="13" spans="1:18" ht="13.5" thickBot="1" x14ac:dyDescent="0.25">
      <c r="A13" s="1"/>
      <c r="B13" s="1"/>
      <c r="C13" s="1"/>
      <c r="D13" s="1"/>
      <c r="E13" s="1"/>
      <c r="F13" s="1"/>
      <c r="G13" s="1"/>
      <c r="O13" s="1"/>
      <c r="P13" s="1"/>
      <c r="Q13" s="1"/>
      <c r="R13" s="1"/>
    </row>
    <row r="14" spans="1:18" ht="17.25" thickBot="1" x14ac:dyDescent="0.35">
      <c r="A14" s="64" t="s">
        <v>38</v>
      </c>
      <c r="B14" s="65"/>
      <c r="C14" s="66"/>
      <c r="D14" s="66"/>
      <c r="E14" s="75"/>
      <c r="F14" s="66"/>
      <c r="G14" s="67"/>
      <c r="O14" s="1"/>
      <c r="P14" s="1"/>
      <c r="Q14" s="1"/>
      <c r="R14" s="1"/>
    </row>
    <row r="15" spans="1:18" ht="61.5" customHeight="1" thickBot="1" x14ac:dyDescent="0.25">
      <c r="A15" s="98" t="s">
        <v>35</v>
      </c>
      <c r="B15" s="99"/>
      <c r="C15" s="99"/>
      <c r="D15" s="99"/>
      <c r="E15" s="100" t="s">
        <v>36</v>
      </c>
      <c r="F15" s="101"/>
      <c r="G15" s="102"/>
      <c r="O15" s="1"/>
      <c r="P15" s="1"/>
      <c r="Q15" s="1"/>
      <c r="R15" s="1"/>
    </row>
    <row r="16" spans="1:18" ht="14.25" x14ac:dyDescent="0.25">
      <c r="A16" s="68" t="s">
        <v>14</v>
      </c>
      <c r="B16" s="31"/>
      <c r="C16" s="30"/>
      <c r="D16" s="30"/>
      <c r="E16" s="42" t="s">
        <v>15</v>
      </c>
      <c r="F16" s="77" t="s">
        <v>12</v>
      </c>
      <c r="G16" s="44"/>
      <c r="O16" s="1"/>
      <c r="P16" s="1"/>
      <c r="Q16" s="1"/>
      <c r="R16" s="1"/>
    </row>
    <row r="17" spans="1:18" ht="14.25" x14ac:dyDescent="0.25">
      <c r="A17" s="12" t="s">
        <v>3</v>
      </c>
      <c r="B17" s="3" t="s">
        <v>11</v>
      </c>
      <c r="C17" s="3" t="s">
        <v>10</v>
      </c>
      <c r="D17" s="3" t="s">
        <v>0</v>
      </c>
      <c r="E17" s="12" t="s">
        <v>11</v>
      </c>
      <c r="F17" s="3" t="s">
        <v>10</v>
      </c>
      <c r="G17" s="13" t="s">
        <v>0</v>
      </c>
      <c r="O17" s="1"/>
      <c r="P17" s="1"/>
      <c r="Q17" s="1"/>
      <c r="R17" s="1"/>
    </row>
    <row r="18" spans="1:18" ht="14.25" x14ac:dyDescent="0.25">
      <c r="A18" s="69">
        <f>A4</f>
        <v>0</v>
      </c>
      <c r="B18" s="8">
        <f>C4</f>
        <v>0</v>
      </c>
      <c r="C18" s="17"/>
      <c r="D18" s="5" t="str">
        <f>IF(E4="","",E4)</f>
        <v/>
      </c>
      <c r="E18" s="45">
        <f>C4</f>
        <v>0</v>
      </c>
      <c r="F18" s="36"/>
      <c r="G18" s="48" t="str">
        <f>IF(E4="","",E4)</f>
        <v/>
      </c>
      <c r="O18" s="1"/>
      <c r="P18" s="1"/>
      <c r="Q18" s="1"/>
      <c r="R18" s="1"/>
    </row>
    <row r="19" spans="1:18" ht="14.25" x14ac:dyDescent="0.25">
      <c r="A19" s="70">
        <f>A5</f>
        <v>0</v>
      </c>
      <c r="B19" s="9">
        <f>C5</f>
        <v>0</v>
      </c>
      <c r="C19" s="17"/>
      <c r="D19" s="5" t="str">
        <f>IF(E5="","",E5)</f>
        <v/>
      </c>
      <c r="E19" s="47">
        <f>C5</f>
        <v>0</v>
      </c>
      <c r="F19" s="17"/>
      <c r="G19" s="48" t="str">
        <f>IF(E5="","",E5)</f>
        <v/>
      </c>
      <c r="O19" s="1"/>
      <c r="P19" s="1"/>
      <c r="Q19" s="1"/>
      <c r="R19" s="1"/>
    </row>
    <row r="20" spans="1:18" ht="14.25" x14ac:dyDescent="0.25">
      <c r="A20" s="70">
        <f>A6</f>
        <v>0</v>
      </c>
      <c r="B20" s="9">
        <f>C6</f>
        <v>0</v>
      </c>
      <c r="C20" s="17"/>
      <c r="D20" s="5" t="str">
        <f>IF(E6="","",E6)</f>
        <v/>
      </c>
      <c r="E20" s="47">
        <f>C6</f>
        <v>0</v>
      </c>
      <c r="F20" s="17"/>
      <c r="G20" s="48" t="str">
        <f>IF(E6="","",E6)</f>
        <v/>
      </c>
      <c r="O20" s="1"/>
      <c r="P20" s="1"/>
      <c r="Q20" s="1"/>
      <c r="R20" s="1"/>
    </row>
    <row r="21" spans="1:18" ht="14.25" x14ac:dyDescent="0.25">
      <c r="A21" s="70">
        <f t="shared" ref="A21:A25" si="2">A7</f>
        <v>0</v>
      </c>
      <c r="B21" s="9">
        <f t="shared" ref="B21:B25" si="3">C7</f>
        <v>0</v>
      </c>
      <c r="C21" s="17"/>
      <c r="D21" s="5" t="str">
        <f>IF(E8="","",E8)</f>
        <v/>
      </c>
      <c r="E21" s="47">
        <f t="shared" ref="E21:E26" si="4">C7</f>
        <v>0</v>
      </c>
      <c r="F21" s="17"/>
      <c r="G21" s="48" t="str">
        <f t="shared" ref="G21:G25" si="5">IF(E7="","",E7)</f>
        <v/>
      </c>
      <c r="O21" s="1"/>
      <c r="P21" s="1"/>
      <c r="Q21" s="1"/>
      <c r="R21" s="1"/>
    </row>
    <row r="22" spans="1:18" ht="14.25" x14ac:dyDescent="0.25">
      <c r="A22" s="70">
        <f t="shared" si="2"/>
        <v>0</v>
      </c>
      <c r="B22" s="9">
        <f t="shared" si="3"/>
        <v>0</v>
      </c>
      <c r="C22" s="17"/>
      <c r="D22" s="5" t="str">
        <f t="shared" ref="D22:D25" si="6">IF(E9="","",E9)</f>
        <v/>
      </c>
      <c r="E22" s="47">
        <f t="shared" si="4"/>
        <v>0</v>
      </c>
      <c r="F22" s="17"/>
      <c r="G22" s="48" t="str">
        <f t="shared" si="5"/>
        <v/>
      </c>
      <c r="O22" s="1"/>
      <c r="P22" s="1"/>
      <c r="Q22" s="1"/>
      <c r="R22" s="1"/>
    </row>
    <row r="23" spans="1:18" ht="14.25" x14ac:dyDescent="0.25">
      <c r="A23" s="70">
        <f t="shared" si="2"/>
        <v>0</v>
      </c>
      <c r="B23" s="9">
        <f t="shared" si="3"/>
        <v>0</v>
      </c>
      <c r="C23" s="17"/>
      <c r="D23" s="5" t="str">
        <f t="shared" si="6"/>
        <v/>
      </c>
      <c r="E23" s="47">
        <f t="shared" si="4"/>
        <v>0</v>
      </c>
      <c r="F23" s="17"/>
      <c r="G23" s="48" t="str">
        <f t="shared" si="5"/>
        <v/>
      </c>
      <c r="O23" s="1"/>
      <c r="P23" s="1"/>
      <c r="Q23" s="1"/>
      <c r="R23" s="1"/>
    </row>
    <row r="24" spans="1:18" ht="14.25" x14ac:dyDescent="0.25">
      <c r="A24" s="70">
        <f t="shared" si="2"/>
        <v>0</v>
      </c>
      <c r="B24" s="9">
        <f t="shared" si="3"/>
        <v>0</v>
      </c>
      <c r="C24" s="17"/>
      <c r="D24" s="5" t="str">
        <f t="shared" si="6"/>
        <v/>
      </c>
      <c r="E24" s="47">
        <f t="shared" si="4"/>
        <v>0</v>
      </c>
      <c r="F24" s="17"/>
      <c r="G24" s="48" t="str">
        <f t="shared" si="5"/>
        <v/>
      </c>
      <c r="O24" s="1"/>
      <c r="P24" s="1"/>
      <c r="Q24" s="1"/>
      <c r="R24" s="1"/>
    </row>
    <row r="25" spans="1:18" ht="14.25" x14ac:dyDescent="0.25">
      <c r="A25" s="70">
        <f t="shared" si="2"/>
        <v>0</v>
      </c>
      <c r="B25" s="9">
        <f t="shared" si="3"/>
        <v>0</v>
      </c>
      <c r="C25" s="17"/>
      <c r="D25" s="5" t="str">
        <f t="shared" si="6"/>
        <v/>
      </c>
      <c r="E25" s="47">
        <f t="shared" si="4"/>
        <v>0</v>
      </c>
      <c r="F25" s="17"/>
      <c r="G25" s="48" t="str">
        <f t="shared" si="5"/>
        <v/>
      </c>
      <c r="O25" s="1"/>
      <c r="P25" s="1"/>
      <c r="Q25" s="1"/>
      <c r="R25" s="1"/>
    </row>
    <row r="26" spans="1:18" ht="14.25" x14ac:dyDescent="0.25">
      <c r="A26" s="70">
        <f t="shared" ref="A26" si="7">A13</f>
        <v>0</v>
      </c>
      <c r="B26" s="9">
        <f t="shared" ref="B26" si="8">C13</f>
        <v>0</v>
      </c>
      <c r="C26" s="17"/>
      <c r="D26" s="7" t="str">
        <f>IF(E12="","",E12)</f>
        <v/>
      </c>
      <c r="E26" s="47">
        <f t="shared" si="4"/>
        <v>0</v>
      </c>
      <c r="F26" s="17"/>
      <c r="G26" s="50" t="str">
        <f>IF(E12="","",E12)</f>
        <v/>
      </c>
      <c r="O26" s="1"/>
      <c r="P26" s="1"/>
      <c r="Q26" s="1"/>
      <c r="R26" s="1"/>
    </row>
    <row r="27" spans="1:18" ht="14.25" x14ac:dyDescent="0.25">
      <c r="A27" s="71"/>
      <c r="B27" s="10"/>
      <c r="C27" s="11" t="s">
        <v>17</v>
      </c>
      <c r="D27" s="73" t="e">
        <f>(C18*D18)+(C19*D19)+(C20*D20)+(C21*D21)+(C24*D24)+(C25*D25)+(C26*D26)</f>
        <v>#VALUE!</v>
      </c>
      <c r="E27" s="51"/>
      <c r="F27" s="32" t="s">
        <v>18</v>
      </c>
      <c r="G27" s="52" t="e">
        <f>(F18*G18)+(F19*G19)+(F20*G20)+(F21*G21)+(F24*G24)+(F25*G25)+(F26*G26)</f>
        <v>#VALUE!</v>
      </c>
      <c r="O27" s="1"/>
      <c r="P27" s="1"/>
      <c r="Q27" s="1"/>
      <c r="R27" s="1"/>
    </row>
    <row r="28" spans="1:18" ht="15" thickBot="1" x14ac:dyDescent="0.3">
      <c r="A28" s="58"/>
      <c r="B28" s="61"/>
      <c r="C28" s="72" t="s">
        <v>5</v>
      </c>
      <c r="D28" s="74" t="e">
        <f>IF(OR(C18="",C19="",C20="",C21="",C24="",C25="",C26="",D18="",D19="",D20="",D21="",D24="",D25="",D26="",D27=""),"",IF(D27=(C18*D18)+(C19*D19)+(C20*D20)+(C21*D21)+(C24*D24)+(C25*D25)+(C26*D26),"Correct estimate","Incorrect estimate"))</f>
        <v>#VALUE!</v>
      </c>
      <c r="E28" s="53"/>
      <c r="F28" s="33" t="s">
        <v>7</v>
      </c>
      <c r="G28" s="54" t="e">
        <f>IF(OR(F18="",F19="",F20="",F21="",F24="",F25="",F26="",G18="",G19="",G20="",G21="",G24="",G25="",G26="",G27=""),"",IF(G27=(F18*G18)+(F19*G19)+(F20*G20)+(F21*G21)+(F24*G24)+(F25*G25)+(F26*G26),"Correct estimate","Incorrect estimate"))</f>
        <v>#VALUE!</v>
      </c>
      <c r="O28" s="1"/>
      <c r="P28" s="1"/>
      <c r="Q28" s="1"/>
      <c r="R28" s="1"/>
    </row>
    <row r="29" spans="1:18" ht="21" thickBot="1" x14ac:dyDescent="0.4">
      <c r="A29" s="1"/>
      <c r="B29" s="1"/>
      <c r="C29" s="1"/>
      <c r="D29" s="1"/>
      <c r="E29" s="93" t="s">
        <v>16</v>
      </c>
      <c r="F29" s="94"/>
      <c r="G29" s="35" t="e">
        <f>(EXP(G27)/EXP(D27))/(1+EXP(G27)/EXP(D27))</f>
        <v>#VALUE!</v>
      </c>
      <c r="O29" s="1"/>
      <c r="P29" s="1"/>
      <c r="Q29" s="1"/>
      <c r="R29" s="1"/>
    </row>
    <row r="30" spans="1:18" ht="15" thickBot="1" x14ac:dyDescent="0.3">
      <c r="A30" s="1"/>
      <c r="B30" s="1"/>
      <c r="C30" s="1"/>
      <c r="D30" s="1"/>
      <c r="E30" s="58"/>
      <c r="F30" s="59" t="s">
        <v>9</v>
      </c>
      <c r="G30" s="62" t="e">
        <f>IF(G29="","",IF(G29=(EXP(G27)/EXP(D27))/(1+(EXP(G27)/EXP(D27))),"Correct estimate","Incorrect estimate"))</f>
        <v>#VALUE!</v>
      </c>
      <c r="O30" s="1"/>
      <c r="P30" s="1"/>
      <c r="Q30" s="1"/>
      <c r="R30" s="1"/>
    </row>
    <row r="31" spans="1:18" s="1" customFormat="1" ht="15" thickBot="1" x14ac:dyDescent="0.3">
      <c r="A31" s="6"/>
      <c r="B31" s="6"/>
      <c r="C31" s="6"/>
      <c r="D31" s="6"/>
      <c r="E31" s="38"/>
      <c r="F31" s="39"/>
      <c r="G31" s="39"/>
      <c r="H31" s="40"/>
      <c r="I31" s="40"/>
      <c r="J31" s="40"/>
      <c r="K31" s="40"/>
      <c r="L31" s="40"/>
      <c r="M31" s="40"/>
      <c r="N31" s="40"/>
      <c r="O31" s="41"/>
    </row>
    <row r="32" spans="1:18" s="1" customFormat="1" ht="15" customHeight="1" x14ac:dyDescent="0.25">
      <c r="E32" s="76" t="s">
        <v>19</v>
      </c>
      <c r="F32" s="77" t="s">
        <v>12</v>
      </c>
      <c r="G32" s="78"/>
      <c r="H32" s="43"/>
      <c r="I32" s="76" t="s">
        <v>20</v>
      </c>
      <c r="J32" s="77" t="s">
        <v>12</v>
      </c>
      <c r="K32" s="78"/>
      <c r="L32" s="43"/>
      <c r="M32" s="76" t="s">
        <v>23</v>
      </c>
      <c r="N32" s="77" t="s">
        <v>12</v>
      </c>
      <c r="O32" s="78"/>
    </row>
    <row r="33" spans="5:15" s="1" customFormat="1" ht="15" customHeight="1" x14ac:dyDescent="0.25">
      <c r="E33" s="57" t="s">
        <v>11</v>
      </c>
      <c r="F33" s="3" t="s">
        <v>10</v>
      </c>
      <c r="G33" s="13" t="s">
        <v>0</v>
      </c>
      <c r="H33" s="43"/>
      <c r="I33" s="57" t="s">
        <v>11</v>
      </c>
      <c r="J33" s="3" t="s">
        <v>10</v>
      </c>
      <c r="K33" s="13" t="s">
        <v>0</v>
      </c>
      <c r="L33" s="43"/>
      <c r="M33" s="57" t="s">
        <v>11</v>
      </c>
      <c r="N33" s="3" t="s">
        <v>10</v>
      </c>
      <c r="O33" s="13" t="s">
        <v>0</v>
      </c>
    </row>
    <row r="34" spans="5:15" s="1" customFormat="1" ht="14.25" x14ac:dyDescent="0.25">
      <c r="E34" s="70">
        <f>B18</f>
        <v>0</v>
      </c>
      <c r="F34" s="37"/>
      <c r="G34" s="46" t="str">
        <f>G18</f>
        <v/>
      </c>
      <c r="H34" s="43"/>
      <c r="I34" s="45">
        <f>E34</f>
        <v>0</v>
      </c>
      <c r="J34" s="37"/>
      <c r="K34" s="46" t="str">
        <f>G34</f>
        <v/>
      </c>
      <c r="L34" s="43"/>
      <c r="M34" s="45">
        <f>I34</f>
        <v>0</v>
      </c>
      <c r="N34" s="37"/>
      <c r="O34" s="46" t="str">
        <f>K34</f>
        <v/>
      </c>
    </row>
    <row r="35" spans="5:15" s="1" customFormat="1" ht="14.25" x14ac:dyDescent="0.25">
      <c r="E35" s="70">
        <f t="shared" ref="E35:E42" si="9">B19</f>
        <v>0</v>
      </c>
      <c r="F35" s="63"/>
      <c r="G35" s="48" t="str">
        <f>G19</f>
        <v/>
      </c>
      <c r="H35" s="43"/>
      <c r="I35" s="47">
        <f t="shared" ref="I35:I42" si="10">E35</f>
        <v>0</v>
      </c>
      <c r="J35" s="37"/>
      <c r="K35" s="48" t="str">
        <f t="shared" ref="K35:K42" si="11">G35</f>
        <v/>
      </c>
      <c r="L35" s="43"/>
      <c r="M35" s="47">
        <f t="shared" ref="M35:M42" si="12">I35</f>
        <v>0</v>
      </c>
      <c r="N35" s="37"/>
      <c r="O35" s="48" t="str">
        <f t="shared" ref="O35:O42" si="13">K35</f>
        <v/>
      </c>
    </row>
    <row r="36" spans="5:15" s="1" customFormat="1" ht="14.25" x14ac:dyDescent="0.25">
      <c r="E36" s="70">
        <f t="shared" si="9"/>
        <v>0</v>
      </c>
      <c r="F36" s="63"/>
      <c r="G36" s="48" t="str">
        <f>G20</f>
        <v/>
      </c>
      <c r="H36" s="43"/>
      <c r="I36" s="47">
        <f t="shared" si="10"/>
        <v>0</v>
      </c>
      <c r="J36" s="63"/>
      <c r="K36" s="48" t="str">
        <f t="shared" si="11"/>
        <v/>
      </c>
      <c r="L36" s="43"/>
      <c r="M36" s="47">
        <f t="shared" si="12"/>
        <v>0</v>
      </c>
      <c r="N36" s="37"/>
      <c r="O36" s="48" t="str">
        <f t="shared" si="13"/>
        <v/>
      </c>
    </row>
    <row r="37" spans="5:15" s="1" customFormat="1" ht="14.25" x14ac:dyDescent="0.25">
      <c r="E37" s="70">
        <f t="shared" si="9"/>
        <v>0</v>
      </c>
      <c r="F37" s="63"/>
      <c r="G37" s="48" t="str">
        <f t="shared" ref="G37:G42" si="14">G21</f>
        <v/>
      </c>
      <c r="H37" s="43"/>
      <c r="I37" s="47">
        <f t="shared" si="10"/>
        <v>0</v>
      </c>
      <c r="J37" s="63"/>
      <c r="K37" s="48" t="str">
        <f t="shared" si="11"/>
        <v/>
      </c>
      <c r="L37" s="43"/>
      <c r="M37" s="47">
        <f t="shared" si="12"/>
        <v>0</v>
      </c>
      <c r="N37" s="37"/>
      <c r="O37" s="48"/>
    </row>
    <row r="38" spans="5:15" s="1" customFormat="1" ht="14.25" x14ac:dyDescent="0.25">
      <c r="E38" s="70">
        <f t="shared" si="9"/>
        <v>0</v>
      </c>
      <c r="F38" s="63"/>
      <c r="G38" s="48" t="str">
        <f t="shared" si="14"/>
        <v/>
      </c>
      <c r="H38" s="43"/>
      <c r="I38" s="47">
        <f t="shared" si="10"/>
        <v>0</v>
      </c>
      <c r="J38" s="63"/>
      <c r="K38" s="48" t="str">
        <f t="shared" si="11"/>
        <v/>
      </c>
      <c r="L38" s="43"/>
      <c r="M38" s="47">
        <f t="shared" si="12"/>
        <v>0</v>
      </c>
      <c r="N38" s="37"/>
      <c r="O38" s="48"/>
    </row>
    <row r="39" spans="5:15" s="1" customFormat="1" ht="14.25" x14ac:dyDescent="0.25">
      <c r="E39" s="70">
        <f t="shared" si="9"/>
        <v>0</v>
      </c>
      <c r="F39" s="63"/>
      <c r="G39" s="48" t="str">
        <f t="shared" si="14"/>
        <v/>
      </c>
      <c r="H39" s="43"/>
      <c r="I39" s="47">
        <f t="shared" si="10"/>
        <v>0</v>
      </c>
      <c r="J39" s="63"/>
      <c r="K39" s="48" t="str">
        <f t="shared" si="11"/>
        <v/>
      </c>
      <c r="L39" s="43"/>
      <c r="M39" s="47">
        <f t="shared" si="12"/>
        <v>0</v>
      </c>
      <c r="N39" s="37"/>
      <c r="O39" s="48" t="str">
        <f t="shared" si="13"/>
        <v/>
      </c>
    </row>
    <row r="40" spans="5:15" s="1" customFormat="1" ht="14.25" x14ac:dyDescent="0.25">
      <c r="E40" s="70">
        <f t="shared" si="9"/>
        <v>0</v>
      </c>
      <c r="F40" s="63"/>
      <c r="G40" s="48" t="str">
        <f t="shared" si="14"/>
        <v/>
      </c>
      <c r="H40" s="43"/>
      <c r="I40" s="47">
        <f t="shared" si="10"/>
        <v>0</v>
      </c>
      <c r="J40" s="63"/>
      <c r="K40" s="48" t="str">
        <f t="shared" si="11"/>
        <v/>
      </c>
      <c r="L40" s="43"/>
      <c r="M40" s="47">
        <f t="shared" si="12"/>
        <v>0</v>
      </c>
      <c r="N40" s="37"/>
      <c r="O40" s="48" t="str">
        <f t="shared" si="13"/>
        <v/>
      </c>
    </row>
    <row r="41" spans="5:15" s="1" customFormat="1" ht="14.25" x14ac:dyDescent="0.25">
      <c r="E41" s="70">
        <f t="shared" si="9"/>
        <v>0</v>
      </c>
      <c r="F41" s="63"/>
      <c r="G41" s="48" t="str">
        <f t="shared" si="14"/>
        <v/>
      </c>
      <c r="H41" s="43"/>
      <c r="I41" s="47">
        <f t="shared" si="10"/>
        <v>0</v>
      </c>
      <c r="J41" s="63"/>
      <c r="K41" s="48" t="str">
        <f t="shared" si="11"/>
        <v/>
      </c>
      <c r="L41" s="43"/>
      <c r="M41" s="47">
        <f t="shared" si="12"/>
        <v>0</v>
      </c>
      <c r="N41" s="37"/>
      <c r="O41" s="48" t="str">
        <f t="shared" si="13"/>
        <v/>
      </c>
    </row>
    <row r="42" spans="5:15" s="1" customFormat="1" ht="14.25" x14ac:dyDescent="0.25">
      <c r="E42" s="70">
        <f t="shared" si="9"/>
        <v>0</v>
      </c>
      <c r="F42" s="37"/>
      <c r="G42" s="48" t="str">
        <f t="shared" si="14"/>
        <v/>
      </c>
      <c r="H42" s="43"/>
      <c r="I42" s="49">
        <f t="shared" si="10"/>
        <v>0</v>
      </c>
      <c r="J42" s="37"/>
      <c r="K42" s="50" t="str">
        <f t="shared" si="11"/>
        <v/>
      </c>
      <c r="L42" s="43"/>
      <c r="M42" s="49">
        <f t="shared" si="12"/>
        <v>0</v>
      </c>
      <c r="N42" s="37"/>
      <c r="O42" s="50" t="str">
        <f t="shared" si="13"/>
        <v/>
      </c>
    </row>
    <row r="43" spans="5:15" s="1" customFormat="1" ht="14.25" x14ac:dyDescent="0.25">
      <c r="E43" s="51"/>
      <c r="F43" s="32" t="s">
        <v>18</v>
      </c>
      <c r="G43" s="52" t="e">
        <f>(F34*G34)+(F35*G35)+(F36*G36)+(F37*G37)+(F38*G38)+(F39*G39)+(F40*G40)+(F41*G41)+(F42*G42)</f>
        <v>#VALUE!</v>
      </c>
      <c r="H43" s="43"/>
      <c r="I43" s="51"/>
      <c r="J43" s="32" t="s">
        <v>18</v>
      </c>
      <c r="K43" s="52" t="e">
        <f>(J34*K34)+(J35*K35)+(J36*K36)+(J37*K37)+(J38*K38)+(J39*K39)+(J40*K40)+(J41*K41)+(J42*K42)</f>
        <v>#VALUE!</v>
      </c>
      <c r="L43" s="43"/>
      <c r="M43" s="51"/>
      <c r="N43" s="32" t="s">
        <v>6</v>
      </c>
      <c r="O43" s="52" t="e">
        <f>(N34*O34)+(N35*O35)+(N36*O36)+(N37*O37)+(N38*O38)+(N39*O39)+(N40*O40)+(N41*O41)+(N42*O42)</f>
        <v>#VALUE!</v>
      </c>
    </row>
    <row r="44" spans="5:15" s="1" customFormat="1" ht="15" thickBot="1" x14ac:dyDescent="0.3">
      <c r="E44" s="88"/>
      <c r="F44" s="72" t="s">
        <v>7</v>
      </c>
      <c r="G44" s="89" t="e">
        <f>IF(OR(F34="",F35="",F36="",F39="",F40="",F41="",F42="",G34="",G35="",G36="",G37="",G38="",G39="",G40="",G41="",G42="",G43=""),"",IF(G43=(F34*G34)+(F35*G35)+(F36*G36)+(F37*G37)+(F38*G38)+(F39*G39)+(F40*G40)+(F41*G41)+(F42*G42),"Correct estimate","Incorrect estimate"))</f>
        <v>#VALUE!</v>
      </c>
      <c r="H44" s="43"/>
      <c r="I44" s="53"/>
      <c r="J44" s="33" t="s">
        <v>7</v>
      </c>
      <c r="K44" s="54" t="e">
        <f>IF(OR(J34="",J35="",J36="",J39="",J40="",J41="",J42="",K34="",K35="",K36="",K37="",K38="",K39="",K40="",K41="",K42="",K43=""),"",IF(K43=(J34*K34)+(J35*K35)+(J36*K36)+(J37*K37)+(J38*K38)+(J39*K39)+(J40*K40)+(J41*K41)+(J42*K42),"Correct estimate","Incorrect estimate"))</f>
        <v>#VALUE!</v>
      </c>
      <c r="L44" s="43"/>
      <c r="M44" s="53"/>
      <c r="N44" s="33" t="s">
        <v>7</v>
      </c>
      <c r="O44" s="54" t="e">
        <f>IF(OR(N34="",N35="",N36="",N39="",N40="",N41="",N42="",O34="",O35="",O36="",O37="",O38="",O39="",O40="",O41="",O42="",O43=""),"",IF(O43=(N34*O34)+(N35*O35)+(N36*O36)+(N37*O37)+(N38*O38)+(N39*O39)+(N40*O40)+(N41*O41)+(N42*O42),"Correct estimate","Incorrect estimate"))</f>
        <v>#VALUE!</v>
      </c>
    </row>
    <row r="45" spans="5:15" s="1" customFormat="1" ht="21" thickBot="1" x14ac:dyDescent="0.4">
      <c r="E45" s="93" t="s">
        <v>16</v>
      </c>
      <c r="F45" s="94"/>
      <c r="G45" s="35" t="e">
        <f>(EXP(G43)/EXP(D43))/(1+EXP(G43)/EXP(D43))</f>
        <v>#VALUE!</v>
      </c>
      <c r="H45" s="43"/>
      <c r="I45" s="93" t="s">
        <v>16</v>
      </c>
      <c r="J45" s="94"/>
      <c r="K45" s="35" t="e">
        <f>(EXP(K43)/EXP(H43))/(1+EXP(K43)/EXP(H43))</f>
        <v>#VALUE!</v>
      </c>
      <c r="L45" s="43"/>
      <c r="M45" s="93" t="s">
        <v>8</v>
      </c>
      <c r="N45" s="94"/>
      <c r="O45" s="35" t="e">
        <f>(EXP(O43)/EXP(L43))/(1+EXP(O43)/EXP(L43))</f>
        <v>#VALUE!</v>
      </c>
    </row>
    <row r="46" spans="5:15" s="1" customFormat="1" ht="15" thickBot="1" x14ac:dyDescent="0.3">
      <c r="E46" s="58"/>
      <c r="F46" s="59" t="s">
        <v>9</v>
      </c>
      <c r="G46" s="62" t="e">
        <f>IF(G45="","",IF(G45=(EXP(G43)/EXP(D43))/(1+(EXP(G43)/EXP(D43))),"Correct estimate","Incorrect estimate"))</f>
        <v>#VALUE!</v>
      </c>
      <c r="H46" s="43"/>
      <c r="I46" s="58"/>
      <c r="J46" s="59" t="s">
        <v>9</v>
      </c>
      <c r="K46" s="62" t="e">
        <f>IF(K45="","",IF(K45=(EXP(K43)/EXP(H43))/(1+(EXP(K43)/EXP(H43))),"Correct estimate","Incorrect estimate"))</f>
        <v>#VALUE!</v>
      </c>
      <c r="L46" s="43"/>
      <c r="M46" s="58"/>
      <c r="N46" s="59" t="s">
        <v>9</v>
      </c>
      <c r="O46" s="62" t="e">
        <f>IF(O45="","",IF(O45=(EXP(O43)/EXP(L43))/(1+(EXP(O43)/EXP(L43))),"Correct estimate","Incorrect estimate"))</f>
        <v>#VALUE!</v>
      </c>
    </row>
    <row r="47" spans="5:15" s="1" customFormat="1" ht="13.5" thickBot="1" x14ac:dyDescent="0.25">
      <c r="E47" s="55"/>
      <c r="F47" s="43"/>
      <c r="G47" s="43"/>
      <c r="H47" s="43"/>
      <c r="I47" s="43"/>
      <c r="J47" s="43"/>
      <c r="K47" s="43"/>
      <c r="L47" s="43"/>
      <c r="M47" s="43"/>
      <c r="N47" s="43"/>
      <c r="O47" s="56"/>
    </row>
    <row r="48" spans="5:15" s="1" customFormat="1" ht="14.25" x14ac:dyDescent="0.25">
      <c r="E48" s="76" t="s">
        <v>21</v>
      </c>
      <c r="F48" s="77" t="s">
        <v>12</v>
      </c>
      <c r="G48" s="78"/>
      <c r="H48" s="43"/>
      <c r="I48" s="76" t="s">
        <v>22</v>
      </c>
      <c r="J48" s="77" t="s">
        <v>12</v>
      </c>
      <c r="K48" s="78"/>
      <c r="L48" s="43"/>
      <c r="M48" s="76" t="s">
        <v>24</v>
      </c>
      <c r="N48" s="77" t="s">
        <v>12</v>
      </c>
      <c r="O48" s="78"/>
    </row>
    <row r="49" spans="1:18" s="1" customFormat="1" ht="14.25" x14ac:dyDescent="0.25">
      <c r="E49" s="57" t="s">
        <v>11</v>
      </c>
      <c r="F49" s="3" t="s">
        <v>10</v>
      </c>
      <c r="G49" s="13" t="s">
        <v>0</v>
      </c>
      <c r="H49" s="43"/>
      <c r="I49" s="57" t="s">
        <v>11</v>
      </c>
      <c r="J49" s="3" t="s">
        <v>10</v>
      </c>
      <c r="K49" s="13" t="s">
        <v>0</v>
      </c>
      <c r="L49" s="43"/>
      <c r="M49" s="57" t="s">
        <v>11</v>
      </c>
      <c r="N49" s="3" t="s">
        <v>10</v>
      </c>
      <c r="O49" s="13" t="s">
        <v>0</v>
      </c>
    </row>
    <row r="50" spans="1:18" s="1" customFormat="1" ht="14.25" x14ac:dyDescent="0.25">
      <c r="E50" s="45">
        <f>E34</f>
        <v>0</v>
      </c>
      <c r="F50" s="37"/>
      <c r="G50" s="46" t="str">
        <f>G34</f>
        <v/>
      </c>
      <c r="H50" s="43"/>
      <c r="I50" s="45">
        <f>E50</f>
        <v>0</v>
      </c>
      <c r="J50" s="37"/>
      <c r="K50" s="46" t="str">
        <f>G50</f>
        <v/>
      </c>
      <c r="L50" s="43"/>
      <c r="M50" s="45">
        <f>I50</f>
        <v>0</v>
      </c>
      <c r="N50" s="37"/>
      <c r="O50" s="46" t="str">
        <f>K50</f>
        <v/>
      </c>
    </row>
    <row r="51" spans="1:18" s="1" customFormat="1" ht="14.25" x14ac:dyDescent="0.25">
      <c r="E51" s="47">
        <f>E35</f>
        <v>0</v>
      </c>
      <c r="F51" s="37"/>
      <c r="G51" s="48" t="str">
        <f>G35</f>
        <v/>
      </c>
      <c r="H51" s="43"/>
      <c r="I51" s="47">
        <f t="shared" ref="I51:I58" si="15">E51</f>
        <v>0</v>
      </c>
      <c r="J51" s="37"/>
      <c r="K51" s="48" t="str">
        <f t="shared" ref="K51:K58" si="16">G51</f>
        <v/>
      </c>
      <c r="L51" s="43"/>
      <c r="M51" s="47">
        <f t="shared" ref="M51:M58" si="17">I51</f>
        <v>0</v>
      </c>
      <c r="N51" s="37"/>
      <c r="O51" s="48" t="str">
        <f t="shared" ref="O51:O58" si="18">K51</f>
        <v/>
      </c>
    </row>
    <row r="52" spans="1:18" s="1" customFormat="1" ht="14.25" x14ac:dyDescent="0.25">
      <c r="E52" s="47">
        <f t="shared" ref="E52:E58" si="19">E36</f>
        <v>0</v>
      </c>
      <c r="F52" s="37"/>
      <c r="G52" s="48" t="str">
        <f t="shared" ref="G52:G57" si="20">G36</f>
        <v/>
      </c>
      <c r="H52" s="43"/>
      <c r="I52" s="47">
        <f t="shared" si="15"/>
        <v>0</v>
      </c>
      <c r="J52" s="37"/>
      <c r="K52" s="48" t="str">
        <f t="shared" si="16"/>
        <v/>
      </c>
      <c r="L52" s="43"/>
      <c r="M52" s="47">
        <f t="shared" si="17"/>
        <v>0</v>
      </c>
      <c r="N52" s="37"/>
      <c r="O52" s="48" t="str">
        <f t="shared" si="18"/>
        <v/>
      </c>
    </row>
    <row r="53" spans="1:18" s="1" customFormat="1" ht="14.25" x14ac:dyDescent="0.25">
      <c r="E53" s="47">
        <f t="shared" si="19"/>
        <v>0</v>
      </c>
      <c r="F53" s="37"/>
      <c r="G53" s="48" t="str">
        <f t="shared" si="20"/>
        <v/>
      </c>
      <c r="H53" s="43"/>
      <c r="I53" s="47">
        <f t="shared" si="15"/>
        <v>0</v>
      </c>
      <c r="J53" s="37"/>
      <c r="K53" s="48" t="str">
        <f t="shared" si="16"/>
        <v/>
      </c>
      <c r="L53" s="43"/>
      <c r="M53" s="47">
        <f t="shared" si="17"/>
        <v>0</v>
      </c>
      <c r="N53" s="37"/>
      <c r="O53" s="48" t="str">
        <f t="shared" si="18"/>
        <v/>
      </c>
    </row>
    <row r="54" spans="1:18" s="1" customFormat="1" ht="14.25" x14ac:dyDescent="0.25">
      <c r="E54" s="47">
        <f t="shared" si="19"/>
        <v>0</v>
      </c>
      <c r="F54" s="37"/>
      <c r="G54" s="48" t="str">
        <f t="shared" si="20"/>
        <v/>
      </c>
      <c r="H54" s="43"/>
      <c r="I54" s="47">
        <f t="shared" si="15"/>
        <v>0</v>
      </c>
      <c r="J54" s="37"/>
      <c r="K54" s="48" t="str">
        <f t="shared" si="16"/>
        <v/>
      </c>
      <c r="L54" s="43"/>
      <c r="M54" s="47">
        <f t="shared" si="17"/>
        <v>0</v>
      </c>
      <c r="N54" s="37"/>
      <c r="O54" s="48" t="str">
        <f t="shared" si="18"/>
        <v/>
      </c>
    </row>
    <row r="55" spans="1:18" s="1" customFormat="1" ht="14.25" x14ac:dyDescent="0.25">
      <c r="E55" s="47">
        <f t="shared" si="19"/>
        <v>0</v>
      </c>
      <c r="F55" s="37"/>
      <c r="G55" s="48" t="str">
        <f t="shared" si="20"/>
        <v/>
      </c>
      <c r="H55" s="43"/>
      <c r="I55" s="47">
        <f t="shared" si="15"/>
        <v>0</v>
      </c>
      <c r="J55" s="37"/>
      <c r="K55" s="48" t="str">
        <f t="shared" si="16"/>
        <v/>
      </c>
      <c r="L55" s="43"/>
      <c r="M55" s="47">
        <f t="shared" si="17"/>
        <v>0</v>
      </c>
      <c r="N55" s="37"/>
      <c r="O55" s="48" t="str">
        <f t="shared" si="18"/>
        <v/>
      </c>
    </row>
    <row r="56" spans="1:18" s="1" customFormat="1" ht="14.25" x14ac:dyDescent="0.25">
      <c r="E56" s="47">
        <f t="shared" si="19"/>
        <v>0</v>
      </c>
      <c r="F56" s="37"/>
      <c r="G56" s="48" t="str">
        <f t="shared" si="20"/>
        <v/>
      </c>
      <c r="H56" s="43"/>
      <c r="I56" s="47">
        <f t="shared" si="15"/>
        <v>0</v>
      </c>
      <c r="J56" s="37"/>
      <c r="K56" s="48" t="str">
        <f t="shared" si="16"/>
        <v/>
      </c>
      <c r="L56" s="43"/>
      <c r="M56" s="47">
        <f t="shared" si="17"/>
        <v>0</v>
      </c>
      <c r="N56" s="37"/>
      <c r="O56" s="48" t="str">
        <f t="shared" si="18"/>
        <v/>
      </c>
    </row>
    <row r="57" spans="1:18" s="1" customFormat="1" ht="14.25" x14ac:dyDescent="0.25">
      <c r="E57" s="47">
        <f t="shared" si="19"/>
        <v>0</v>
      </c>
      <c r="F57" s="37"/>
      <c r="G57" s="48" t="str">
        <f t="shared" si="20"/>
        <v/>
      </c>
      <c r="H57" s="43"/>
      <c r="I57" s="47">
        <f t="shared" si="15"/>
        <v>0</v>
      </c>
      <c r="J57" s="37"/>
      <c r="K57" s="48" t="str">
        <f t="shared" si="16"/>
        <v/>
      </c>
      <c r="L57" s="43"/>
      <c r="M57" s="47">
        <f t="shared" si="17"/>
        <v>0</v>
      </c>
      <c r="N57" s="37"/>
      <c r="O57" s="48" t="str">
        <f t="shared" si="18"/>
        <v/>
      </c>
    </row>
    <row r="58" spans="1:18" s="1" customFormat="1" ht="14.25" x14ac:dyDescent="0.25">
      <c r="E58" s="47">
        <f t="shared" si="19"/>
        <v>0</v>
      </c>
      <c r="F58" s="63"/>
      <c r="G58" s="50" t="str">
        <f>G42</f>
        <v/>
      </c>
      <c r="H58" s="43"/>
      <c r="I58" s="49">
        <f t="shared" si="15"/>
        <v>0</v>
      </c>
      <c r="J58" s="37"/>
      <c r="K58" s="50" t="str">
        <f t="shared" si="16"/>
        <v/>
      </c>
      <c r="L58" s="43"/>
      <c r="M58" s="49">
        <f t="shared" si="17"/>
        <v>0</v>
      </c>
      <c r="N58" s="37"/>
      <c r="O58" s="50" t="str">
        <f t="shared" si="18"/>
        <v/>
      </c>
    </row>
    <row r="59" spans="1:18" s="1" customFormat="1" ht="14.25" x14ac:dyDescent="0.25">
      <c r="E59" s="51"/>
      <c r="F59" s="32" t="s">
        <v>18</v>
      </c>
      <c r="G59" s="52" t="e">
        <f>(F50*G50)+(F51*G51)+(F52*G52)+(F53*G53)+(F54*G54)+(F55*G55)+(F56*G56)+(F57*G57)+(F58*G58)</f>
        <v>#VALUE!</v>
      </c>
      <c r="H59" s="43"/>
      <c r="I59" s="51"/>
      <c r="J59" s="32" t="s">
        <v>18</v>
      </c>
      <c r="K59" s="52" t="e">
        <f>(J50*K50)+(J51*K51)+(J52*K52)+(J53*K53)+(J54*K54)+(J55*K55)+(J56*K56)+(J57*K57)+(J58*K58)</f>
        <v>#VALUE!</v>
      </c>
      <c r="L59" s="43"/>
      <c r="M59" s="51"/>
      <c r="N59" s="32" t="s">
        <v>18</v>
      </c>
      <c r="O59" s="52" t="e">
        <f>(N50*O50)+(N51*O51)+(N52*O52)+(N53*O53)+(N54*O54)+(N55*O55)+(N56*O56)+(N57*O57)+(N58*O58)</f>
        <v>#VALUE!</v>
      </c>
    </row>
    <row r="60" spans="1:18" ht="15" thickBot="1" x14ac:dyDescent="0.3">
      <c r="A60" s="1"/>
      <c r="B60" s="1"/>
      <c r="C60" s="1"/>
      <c r="D60" s="1"/>
      <c r="E60" s="53"/>
      <c r="F60" s="33" t="s">
        <v>7</v>
      </c>
      <c r="G60" s="54" t="e">
        <f>IF(OR(F50="",F51="",F52="",F53="",F54="",F55="",F56="",F57="",F58="",G50="",G51="",G54="",G55="",G56="",G57="",G58="",G59=""),"",IF(G59=(F50*G50)+(F51*G51)+(F52*G52)+(F53*G53)+(F54*G54)+(F55*G55)+(F56*G56)+(F57*G57)+(F58*G58),"Correct estimate","Incorrect estimate"))</f>
        <v>#VALUE!</v>
      </c>
      <c r="H60" s="43"/>
      <c r="I60" s="53"/>
      <c r="J60" s="33" t="s">
        <v>7</v>
      </c>
      <c r="K60" s="54" t="e">
        <f>IF(OR(J50="",J51="",J52="",J53="",J54="",J55="",J56="",J57="",J58="",K50="",K51="",K54="",K55="",K56="",K57="",K58="",K59=""),"",IF(K59=(J50*K50)+(J51*K51)+(J52*K52)+(J53*K53)+(J54*K54)+(J55*K55)+(J56*K56)+(J57*K57)+(J58*K58),"Correct estimate","Incorrect estimate"))</f>
        <v>#VALUE!</v>
      </c>
      <c r="L60" s="43"/>
      <c r="M60" s="53"/>
      <c r="N60" s="33" t="s">
        <v>7</v>
      </c>
      <c r="O60" s="54" t="e">
        <f>IF(OR(N50="",N51="",N52="",N53="",N54="",N55="",N56="",N57="",N58="",O50="",O51="",O54="",O55="",O56="",O57="",O58="",O59=""),"",IF(O59=(N50*O50)+(N51*O51)+(N52*O52)+(N53*O53)+(N54*O54)+(N55*O55)+(N56*O56)+(N57*O57)+(N58*O58),"Correct estimate","Incorrect estimate"))</f>
        <v>#VALUE!</v>
      </c>
      <c r="P60" s="1"/>
      <c r="Q60" s="1"/>
      <c r="R60" s="1"/>
    </row>
    <row r="61" spans="1:18" ht="21" thickBot="1" x14ac:dyDescent="0.4">
      <c r="A61" s="1"/>
      <c r="B61" s="1"/>
      <c r="C61" s="1"/>
      <c r="D61" s="1"/>
      <c r="E61" s="93" t="s">
        <v>16</v>
      </c>
      <c r="F61" s="94"/>
      <c r="G61" s="35" t="e">
        <f>(EXP(G59)/EXP(D59))/(1+EXP(G59)/EXP(D59))</f>
        <v>#VALUE!</v>
      </c>
      <c r="H61" s="43"/>
      <c r="I61" s="93" t="s">
        <v>16</v>
      </c>
      <c r="J61" s="94"/>
      <c r="K61" s="35" t="e">
        <f>(EXP(K59)/EXP(H59))/(1+EXP(K59)/EXP(H59))</f>
        <v>#VALUE!</v>
      </c>
      <c r="L61" s="43"/>
      <c r="M61" s="93" t="s">
        <v>16</v>
      </c>
      <c r="N61" s="94"/>
      <c r="O61" s="35" t="e">
        <f>(EXP(O59)/EXP(L59))/(1+EXP(O59)/EXP(L59))</f>
        <v>#VALUE!</v>
      </c>
      <c r="P61" s="1"/>
      <c r="Q61" s="1"/>
      <c r="R61" s="1"/>
    </row>
    <row r="62" spans="1:18" ht="15" thickBot="1" x14ac:dyDescent="0.3">
      <c r="A62" s="1"/>
      <c r="B62" s="1"/>
      <c r="C62" s="1"/>
      <c r="D62" s="1"/>
      <c r="E62" s="58"/>
      <c r="F62" s="59" t="s">
        <v>9</v>
      </c>
      <c r="G62" s="62" t="e">
        <f>IF(G61="","",IF(G61=(EXP(G59)/EXP(D59))/(1+(EXP(G59)/EXP(D59))),"Correct estimate","Incorrect estimate"))</f>
        <v>#VALUE!</v>
      </c>
      <c r="H62" s="60"/>
      <c r="I62" s="58"/>
      <c r="J62" s="59" t="s">
        <v>9</v>
      </c>
      <c r="K62" s="62" t="e">
        <f>IF(K61="","",IF(K61=(EXP(K59)/EXP(H59))/(1+(EXP(K59)/EXP(H59))),"Correct estimate","Incorrect estimate"))</f>
        <v>#VALUE!</v>
      </c>
      <c r="L62" s="60"/>
      <c r="M62" s="58"/>
      <c r="N62" s="59" t="s">
        <v>9</v>
      </c>
      <c r="O62" s="62" t="e">
        <f>IF(O61="","",IF(O61=(EXP(O59)/EXP(L59))/(1+(EXP(O59)/EXP(L59))),"Correct estimate","Incorrect estimate"))</f>
        <v>#VALUE!</v>
      </c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O66" s="1"/>
      <c r="P66" s="1"/>
      <c r="Q66" s="1"/>
      <c r="R66" s="1"/>
    </row>
    <row r="67" spans="1:18" x14ac:dyDescent="0.2">
      <c r="A67" s="1"/>
      <c r="B67" s="1"/>
      <c r="C67" s="1"/>
      <c r="D67" s="1"/>
      <c r="E67" s="1"/>
      <c r="F67" s="1"/>
      <c r="G67" s="1"/>
      <c r="O67" s="1"/>
      <c r="P67" s="1"/>
    </row>
    <row r="68" spans="1:18" x14ac:dyDescent="0.2">
      <c r="A68" s="1"/>
      <c r="B68" s="1"/>
      <c r="C68" s="1"/>
      <c r="D68" s="1"/>
      <c r="E68" s="1"/>
      <c r="F68" s="1"/>
      <c r="G68" s="1"/>
      <c r="O68" s="1"/>
      <c r="P68" s="1"/>
    </row>
    <row r="69" spans="1:18" x14ac:dyDescent="0.2">
      <c r="A69" s="1"/>
      <c r="B69" s="1"/>
      <c r="C69" s="1"/>
      <c r="D69" s="1"/>
      <c r="E69" s="1"/>
      <c r="F69" s="1"/>
      <c r="G69" s="1"/>
      <c r="O69" s="1"/>
      <c r="P69" s="1"/>
    </row>
    <row r="70" spans="1:18" x14ac:dyDescent="0.2">
      <c r="A70" s="1"/>
      <c r="B70" s="1"/>
      <c r="C70" s="1"/>
      <c r="D70" s="1"/>
      <c r="E70" s="1"/>
      <c r="F70" s="1"/>
      <c r="G70" s="1"/>
      <c r="O70" s="1"/>
      <c r="P70" s="1"/>
    </row>
    <row r="71" spans="1:18" x14ac:dyDescent="0.2">
      <c r="A71" s="1"/>
      <c r="B71" s="1"/>
      <c r="C71" s="1"/>
      <c r="D71" s="1"/>
      <c r="E71" s="1"/>
      <c r="F71" s="1"/>
      <c r="G71" s="1"/>
      <c r="O71" s="1"/>
      <c r="P71" s="1"/>
    </row>
    <row r="72" spans="1:18" x14ac:dyDescent="0.2">
      <c r="A72" s="1"/>
      <c r="B72" s="1"/>
      <c r="C72" s="1"/>
      <c r="D72" s="1"/>
      <c r="E72" s="1"/>
      <c r="F72" s="1"/>
      <c r="G72" s="1"/>
      <c r="O72" s="1"/>
      <c r="P72" s="1"/>
    </row>
    <row r="73" spans="1:18" x14ac:dyDescent="0.2">
      <c r="A73" s="1"/>
      <c r="B73" s="1"/>
      <c r="C73" s="1"/>
      <c r="D73" s="1"/>
      <c r="E73" s="1"/>
      <c r="F73" s="1"/>
      <c r="G73" s="1"/>
      <c r="O73" s="1"/>
      <c r="P73" s="1"/>
    </row>
    <row r="74" spans="1:18" x14ac:dyDescent="0.2">
      <c r="A74" s="1"/>
      <c r="B74" s="1"/>
      <c r="C74" s="1"/>
      <c r="D74" s="1"/>
      <c r="E74" s="1"/>
      <c r="F74" s="1"/>
      <c r="G74" s="1"/>
      <c r="O74" s="1"/>
      <c r="P74" s="1"/>
    </row>
    <row r="75" spans="1:18" x14ac:dyDescent="0.2">
      <c r="A75" s="1"/>
      <c r="B75" s="1"/>
      <c r="C75" s="1"/>
      <c r="D75" s="1"/>
      <c r="E75" s="1"/>
      <c r="F75" s="1"/>
      <c r="G75" s="1"/>
      <c r="O75" s="1"/>
      <c r="P75" s="1"/>
    </row>
    <row r="76" spans="1:18" x14ac:dyDescent="0.2">
      <c r="A76" s="1"/>
      <c r="B76" s="1"/>
      <c r="C76" s="1"/>
      <c r="D76" s="1"/>
      <c r="E76" s="1"/>
      <c r="F76" s="1"/>
      <c r="G76" s="1"/>
      <c r="O76" s="1"/>
      <c r="P76" s="1"/>
    </row>
    <row r="77" spans="1:18" x14ac:dyDescent="0.2">
      <c r="A77" s="1"/>
      <c r="B77" s="1"/>
      <c r="C77" s="1"/>
      <c r="D77" s="1"/>
      <c r="E77" s="1"/>
      <c r="F77" s="1"/>
      <c r="G77" s="1"/>
      <c r="O77" s="1"/>
      <c r="P77" s="1"/>
    </row>
    <row r="78" spans="1:18" x14ac:dyDescent="0.2">
      <c r="A78" s="1"/>
      <c r="B78" s="1"/>
      <c r="C78" s="1"/>
      <c r="D78" s="1"/>
      <c r="E78" s="1"/>
      <c r="F78" s="1"/>
      <c r="G78" s="1"/>
      <c r="O78" s="1"/>
      <c r="P78" s="1"/>
    </row>
    <row r="79" spans="1:18" x14ac:dyDescent="0.2">
      <c r="A79" s="1"/>
      <c r="B79" s="1"/>
      <c r="C79" s="1"/>
      <c r="D79" s="1"/>
      <c r="E79" s="1"/>
      <c r="F79" s="1"/>
      <c r="G79" s="1"/>
      <c r="O79" s="1"/>
      <c r="P79" s="1"/>
    </row>
    <row r="80" spans="1:18" x14ac:dyDescent="0.2">
      <c r="A80" s="1"/>
      <c r="B80" s="1"/>
      <c r="C80" s="1"/>
      <c r="D80" s="1"/>
      <c r="E80" s="1"/>
      <c r="F80" s="1"/>
      <c r="G80" s="1"/>
      <c r="O80" s="1"/>
      <c r="P80" s="1"/>
    </row>
    <row r="81" spans="1:16" x14ac:dyDescent="0.2">
      <c r="A81" s="1"/>
      <c r="B81" s="1"/>
      <c r="C81" s="1"/>
      <c r="D81" s="1"/>
      <c r="E81" s="1"/>
      <c r="F81" s="1"/>
      <c r="G81" s="1"/>
      <c r="O81" s="1"/>
      <c r="P81" s="1"/>
    </row>
    <row r="82" spans="1:16" x14ac:dyDescent="0.2">
      <c r="A82" s="1"/>
      <c r="B82" s="1"/>
      <c r="C82" s="1"/>
      <c r="D82" s="1"/>
      <c r="E82" s="1"/>
      <c r="F82" s="1"/>
      <c r="G82" s="1"/>
      <c r="O82" s="1"/>
      <c r="P82" s="1"/>
    </row>
    <row r="83" spans="1:16" x14ac:dyDescent="0.2">
      <c r="A83" s="1"/>
      <c r="B83" s="1"/>
      <c r="C83" s="1"/>
      <c r="D83" s="1"/>
      <c r="E83" s="1"/>
      <c r="F83" s="1"/>
      <c r="G83" s="1"/>
      <c r="O83" s="1"/>
      <c r="P83" s="1"/>
    </row>
    <row r="84" spans="1:16" x14ac:dyDescent="0.2">
      <c r="A84" s="1"/>
      <c r="B84" s="1"/>
      <c r="C84" s="1"/>
      <c r="D84" s="1"/>
      <c r="E84" s="1"/>
      <c r="F84" s="1"/>
      <c r="G84" s="1"/>
    </row>
    <row r="85" spans="1:16" x14ac:dyDescent="0.2">
      <c r="A85" s="1"/>
      <c r="B85" s="1"/>
      <c r="C85" s="1"/>
      <c r="D85" s="1"/>
      <c r="E85" s="1"/>
      <c r="F85" s="1"/>
      <c r="G85" s="1"/>
    </row>
    <row r="86" spans="1:16" x14ac:dyDescent="0.2">
      <c r="A86" s="1"/>
      <c r="B86" s="1"/>
      <c r="C86" s="1"/>
      <c r="D86" s="1"/>
      <c r="E86" s="1"/>
      <c r="F86" s="1"/>
      <c r="G86" s="1"/>
    </row>
    <row r="87" spans="1:16" x14ac:dyDescent="0.2">
      <c r="A87" s="1"/>
      <c r="B87" s="1"/>
      <c r="C87" s="1"/>
      <c r="D87" s="1"/>
      <c r="E87" s="1"/>
      <c r="F87" s="1"/>
      <c r="G87" s="1"/>
    </row>
  </sheetData>
  <mergeCells count="19">
    <mergeCell ref="E45:F45"/>
    <mergeCell ref="E61:F61"/>
    <mergeCell ref="I45:J45"/>
    <mergeCell ref="I61:J61"/>
    <mergeCell ref="M45:N45"/>
    <mergeCell ref="M61:N61"/>
    <mergeCell ref="A12:B12"/>
    <mergeCell ref="E29:F29"/>
    <mergeCell ref="A2:D2"/>
    <mergeCell ref="A15:D15"/>
    <mergeCell ref="E15:G15"/>
    <mergeCell ref="A4:B4"/>
    <mergeCell ref="A5:B5"/>
    <mergeCell ref="A6:B6"/>
    <mergeCell ref="A8:B8"/>
    <mergeCell ref="A10:B10"/>
    <mergeCell ref="A11:B11"/>
    <mergeCell ref="A7:B7"/>
    <mergeCell ref="A9:B9"/>
  </mergeCells>
  <phoneticPr fontId="1" type="noConversion"/>
  <pageMargins left="0.75" right="0.75" top="1" bottom="1" header="0.5" footer="0.5"/>
  <pageSetup orientation="portrait"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H11" sqref="H11"/>
    </sheetView>
  </sheetViews>
  <sheetFormatPr defaultRowHeight="12.75" x14ac:dyDescent="0.2"/>
  <cols>
    <col min="1" max="1" width="32" customWidth="1"/>
    <col min="2" max="3" width="9.875" bestFit="1" customWidth="1"/>
    <col min="4" max="4" width="11.25" bestFit="1" customWidth="1"/>
    <col min="5" max="5" width="12.125" bestFit="1" customWidth="1"/>
    <col min="6" max="6" width="11.25" bestFit="1" customWidth="1"/>
  </cols>
  <sheetData>
    <row r="1" spans="1:6" ht="14.25" customHeight="1" x14ac:dyDescent="0.2">
      <c r="A1" s="110" t="s">
        <v>37</v>
      </c>
      <c r="B1" s="111"/>
      <c r="C1" s="111"/>
      <c r="D1" s="111"/>
      <c r="E1" s="111"/>
      <c r="F1" s="79"/>
    </row>
    <row r="2" spans="1:6" ht="14.25" customHeight="1" x14ac:dyDescent="0.2">
      <c r="A2" s="80" t="s">
        <v>13</v>
      </c>
      <c r="B2" s="81"/>
      <c r="C2" s="81"/>
      <c r="D2" s="81"/>
      <c r="E2" s="81"/>
      <c r="F2" s="82"/>
    </row>
    <row r="3" spans="1:6" ht="14.25" customHeight="1" x14ac:dyDescent="0.2">
      <c r="A3" s="83" t="s">
        <v>25</v>
      </c>
      <c r="B3" s="107" t="str">
        <f>Calculation!F16</f>
        <v>[NAME]</v>
      </c>
      <c r="C3" s="107"/>
      <c r="D3" s="107"/>
      <c r="E3" s="107"/>
      <c r="F3" s="108"/>
    </row>
    <row r="4" spans="1:6" ht="14.25" customHeight="1" x14ac:dyDescent="0.2">
      <c r="A4" s="84"/>
      <c r="B4" s="109"/>
      <c r="C4" s="109"/>
      <c r="D4" s="109"/>
      <c r="E4" s="109"/>
      <c r="F4" s="112"/>
    </row>
    <row r="5" spans="1:6" ht="14.25" customHeight="1" x14ac:dyDescent="0.2">
      <c r="A5" s="84"/>
      <c r="B5" s="109"/>
      <c r="C5" s="109"/>
      <c r="D5" s="109"/>
      <c r="E5" s="109"/>
      <c r="F5" s="112"/>
    </row>
    <row r="6" spans="1:6" ht="14.25" customHeight="1" x14ac:dyDescent="0.2">
      <c r="A6" s="84"/>
      <c r="B6" s="109"/>
      <c r="C6" s="109"/>
      <c r="D6" s="109"/>
      <c r="E6" s="109"/>
      <c r="F6" s="112"/>
    </row>
    <row r="7" spans="1:6" ht="14.25" customHeight="1" x14ac:dyDescent="0.2">
      <c r="A7" s="84"/>
      <c r="B7" s="109"/>
      <c r="C7" s="109"/>
      <c r="D7" s="109"/>
      <c r="E7" s="109"/>
      <c r="F7" s="112"/>
    </row>
    <row r="8" spans="1:6" ht="14.25" customHeight="1" x14ac:dyDescent="0.2">
      <c r="A8" s="84"/>
      <c r="B8" s="109"/>
      <c r="C8" s="109"/>
      <c r="D8" s="109"/>
      <c r="E8" s="109"/>
      <c r="F8" s="112"/>
    </row>
    <row r="9" spans="1:6" ht="14.25" customHeight="1" x14ac:dyDescent="0.2">
      <c r="A9" s="83" t="s">
        <v>26</v>
      </c>
      <c r="B9" s="107" t="str">
        <f>Calculation!F32</f>
        <v>[NAME]</v>
      </c>
      <c r="C9" s="107"/>
      <c r="D9" s="107"/>
      <c r="E9" s="107"/>
      <c r="F9" s="108"/>
    </row>
    <row r="10" spans="1:6" ht="12.75" customHeight="1" x14ac:dyDescent="0.2">
      <c r="A10" s="85"/>
      <c r="B10" s="109"/>
      <c r="C10" s="109"/>
      <c r="D10" s="109"/>
      <c r="E10" s="109"/>
      <c r="F10" s="112"/>
    </row>
    <row r="11" spans="1:6" ht="12.75" customHeight="1" x14ac:dyDescent="0.2">
      <c r="A11" s="85"/>
      <c r="B11" s="109"/>
      <c r="C11" s="109"/>
      <c r="D11" s="109"/>
      <c r="E11" s="109"/>
      <c r="F11" s="112"/>
    </row>
    <row r="12" spans="1:6" ht="12.75" customHeight="1" x14ac:dyDescent="0.2">
      <c r="A12" s="85"/>
      <c r="B12" s="109"/>
      <c r="C12" s="109"/>
      <c r="D12" s="109"/>
      <c r="E12" s="109"/>
      <c r="F12" s="112"/>
    </row>
    <row r="13" spans="1:6" ht="12.75" customHeight="1" x14ac:dyDescent="0.2">
      <c r="A13" s="85"/>
      <c r="B13" s="109"/>
      <c r="C13" s="109"/>
      <c r="D13" s="109"/>
      <c r="E13" s="109"/>
      <c r="F13" s="112"/>
    </row>
    <row r="14" spans="1:6" ht="12.75" customHeight="1" x14ac:dyDescent="0.2">
      <c r="A14" s="85"/>
      <c r="B14" s="109"/>
      <c r="C14" s="109"/>
      <c r="D14" s="109"/>
      <c r="E14" s="109"/>
      <c r="F14" s="112"/>
    </row>
    <row r="15" spans="1:6" ht="14.25" customHeight="1" x14ac:dyDescent="0.2">
      <c r="A15" s="83" t="s">
        <v>27</v>
      </c>
      <c r="B15" s="107" t="str">
        <f>Calculation!F48</f>
        <v>[NAME]</v>
      </c>
      <c r="C15" s="107"/>
      <c r="D15" s="107"/>
      <c r="E15" s="107"/>
      <c r="F15" s="108"/>
    </row>
    <row r="16" spans="1:6" ht="12.75" customHeight="1" x14ac:dyDescent="0.2">
      <c r="A16" s="84"/>
      <c r="B16" s="109"/>
      <c r="C16" s="109"/>
      <c r="D16" s="109"/>
      <c r="E16" s="109"/>
      <c r="F16" s="112"/>
    </row>
    <row r="17" spans="1:6" ht="12.75" customHeight="1" x14ac:dyDescent="0.2">
      <c r="A17" s="84"/>
      <c r="B17" s="109"/>
      <c r="C17" s="109"/>
      <c r="D17" s="109"/>
      <c r="E17" s="109"/>
      <c r="F17" s="112"/>
    </row>
    <row r="18" spans="1:6" ht="12.75" customHeight="1" x14ac:dyDescent="0.2">
      <c r="A18" s="84"/>
      <c r="B18" s="109"/>
      <c r="C18" s="109"/>
      <c r="D18" s="109"/>
      <c r="E18" s="109"/>
      <c r="F18" s="112"/>
    </row>
    <row r="19" spans="1:6" ht="12.75" customHeight="1" x14ac:dyDescent="0.2">
      <c r="A19" s="84"/>
      <c r="B19" s="109"/>
      <c r="C19" s="109"/>
      <c r="D19" s="109"/>
      <c r="E19" s="109"/>
      <c r="F19" s="112"/>
    </row>
    <row r="20" spans="1:6" ht="12.75" customHeight="1" x14ac:dyDescent="0.2">
      <c r="A20" s="84"/>
      <c r="B20" s="109"/>
      <c r="C20" s="109"/>
      <c r="D20" s="109"/>
      <c r="E20" s="109"/>
      <c r="F20" s="112"/>
    </row>
    <row r="21" spans="1:6" ht="14.25" customHeight="1" x14ac:dyDescent="0.2">
      <c r="A21" s="83" t="s">
        <v>28</v>
      </c>
      <c r="B21" s="107" t="str">
        <f>Calculation!J32</f>
        <v>[NAME]</v>
      </c>
      <c r="C21" s="107"/>
      <c r="D21" s="107"/>
      <c r="E21" s="107"/>
      <c r="F21" s="108"/>
    </row>
    <row r="22" spans="1:6" ht="12.75" customHeight="1" x14ac:dyDescent="0.2">
      <c r="A22" s="84"/>
      <c r="B22" s="109"/>
      <c r="C22" s="109"/>
      <c r="D22" s="109"/>
      <c r="E22" s="109"/>
      <c r="F22" s="112"/>
    </row>
    <row r="23" spans="1:6" ht="12.75" customHeight="1" x14ac:dyDescent="0.2">
      <c r="A23" s="84"/>
      <c r="B23" s="109"/>
      <c r="C23" s="109"/>
      <c r="D23" s="109"/>
      <c r="E23" s="109"/>
      <c r="F23" s="112"/>
    </row>
    <row r="24" spans="1:6" ht="12.75" customHeight="1" x14ac:dyDescent="0.2">
      <c r="A24" s="84"/>
      <c r="B24" s="109"/>
      <c r="C24" s="109"/>
      <c r="D24" s="109"/>
      <c r="E24" s="109"/>
      <c r="F24" s="112"/>
    </row>
    <row r="25" spans="1:6" ht="12.75" customHeight="1" x14ac:dyDescent="0.2">
      <c r="A25" s="84"/>
      <c r="B25" s="109"/>
      <c r="C25" s="109"/>
      <c r="D25" s="109"/>
      <c r="E25" s="109"/>
      <c r="F25" s="112"/>
    </row>
    <row r="26" spans="1:6" ht="12.75" customHeight="1" x14ac:dyDescent="0.2">
      <c r="A26" s="84"/>
      <c r="B26" s="109"/>
      <c r="C26" s="109"/>
      <c r="D26" s="109"/>
      <c r="E26" s="109"/>
      <c r="F26" s="112"/>
    </row>
    <row r="27" spans="1:6" ht="14.25" customHeight="1" x14ac:dyDescent="0.2">
      <c r="A27" s="83" t="s">
        <v>29</v>
      </c>
      <c r="B27" s="107" t="str">
        <f>Calculation!J48</f>
        <v>[NAME]</v>
      </c>
      <c r="C27" s="107"/>
      <c r="D27" s="107"/>
      <c r="E27" s="107"/>
      <c r="F27" s="108"/>
    </row>
    <row r="28" spans="1:6" ht="14.25" customHeight="1" x14ac:dyDescent="0.2">
      <c r="A28" s="86"/>
      <c r="B28" s="109"/>
      <c r="C28" s="109"/>
      <c r="D28" s="109"/>
      <c r="E28" s="109"/>
      <c r="F28" s="112"/>
    </row>
    <row r="29" spans="1:6" ht="14.25" customHeight="1" x14ac:dyDescent="0.2">
      <c r="A29" s="86"/>
      <c r="B29" s="109"/>
      <c r="C29" s="109"/>
      <c r="D29" s="109"/>
      <c r="E29" s="109"/>
      <c r="F29" s="112"/>
    </row>
    <row r="30" spans="1:6" ht="14.25" customHeight="1" x14ac:dyDescent="0.2">
      <c r="A30" s="86"/>
      <c r="B30" s="109"/>
      <c r="C30" s="109"/>
      <c r="D30" s="109"/>
      <c r="E30" s="109"/>
      <c r="F30" s="112"/>
    </row>
    <row r="31" spans="1:6" ht="14.25" customHeight="1" x14ac:dyDescent="0.2">
      <c r="A31" s="86"/>
      <c r="B31" s="109"/>
      <c r="C31" s="109"/>
      <c r="D31" s="109"/>
      <c r="E31" s="109"/>
      <c r="F31" s="112"/>
    </row>
    <row r="32" spans="1:6" ht="14.25" customHeight="1" x14ac:dyDescent="0.2">
      <c r="A32" s="84"/>
      <c r="B32" s="109"/>
      <c r="C32" s="109"/>
      <c r="D32" s="109"/>
      <c r="E32" s="109"/>
      <c r="F32" s="112"/>
    </row>
    <row r="33" spans="1:6" ht="13.5" customHeight="1" x14ac:dyDescent="0.2">
      <c r="A33" s="83" t="s">
        <v>30</v>
      </c>
      <c r="B33" s="107" t="str">
        <f>Calculation!N32</f>
        <v>[NAME]</v>
      </c>
      <c r="C33" s="107"/>
      <c r="D33" s="107"/>
      <c r="E33" s="107"/>
      <c r="F33" s="108"/>
    </row>
    <row r="34" spans="1:6" ht="14.25" customHeight="1" x14ac:dyDescent="0.2">
      <c r="A34" s="84"/>
      <c r="B34" s="109"/>
      <c r="C34" s="109"/>
      <c r="D34" s="109"/>
      <c r="E34" s="109"/>
      <c r="F34" s="112"/>
    </row>
    <row r="35" spans="1:6" ht="14.25" customHeight="1" x14ac:dyDescent="0.2">
      <c r="A35" s="84"/>
      <c r="B35" s="109"/>
      <c r="C35" s="109"/>
      <c r="D35" s="109"/>
      <c r="E35" s="109"/>
      <c r="F35" s="112"/>
    </row>
    <row r="36" spans="1:6" ht="14.25" customHeight="1" x14ac:dyDescent="0.2">
      <c r="A36" s="84"/>
      <c r="B36" s="109"/>
      <c r="C36" s="109"/>
      <c r="D36" s="109"/>
      <c r="E36" s="109"/>
      <c r="F36" s="112"/>
    </row>
    <row r="37" spans="1:6" ht="14.25" customHeight="1" x14ac:dyDescent="0.2">
      <c r="A37" s="84"/>
      <c r="B37" s="109"/>
      <c r="C37" s="109"/>
      <c r="D37" s="109"/>
      <c r="E37" s="109"/>
      <c r="F37" s="112"/>
    </row>
    <row r="38" spans="1:6" ht="14.25" customHeight="1" x14ac:dyDescent="0.2">
      <c r="A38" s="84"/>
      <c r="B38" s="109"/>
      <c r="C38" s="109"/>
      <c r="D38" s="109"/>
      <c r="E38" s="109"/>
      <c r="F38" s="112"/>
    </row>
    <row r="39" spans="1:6" ht="14.25" x14ac:dyDescent="0.2">
      <c r="A39" s="83" t="s">
        <v>31</v>
      </c>
      <c r="B39" s="107">
        <f>Calculation!N35</f>
        <v>0</v>
      </c>
      <c r="C39" s="107"/>
      <c r="D39" s="107"/>
      <c r="E39" s="107"/>
      <c r="F39" s="108"/>
    </row>
    <row r="40" spans="1:6" ht="14.25" x14ac:dyDescent="0.2">
      <c r="A40" s="84"/>
      <c r="B40" s="109"/>
      <c r="C40" s="109"/>
      <c r="D40" s="109"/>
      <c r="E40" s="109"/>
      <c r="F40" s="112"/>
    </row>
    <row r="41" spans="1:6" ht="14.25" x14ac:dyDescent="0.2">
      <c r="A41" s="84"/>
      <c r="B41" s="109"/>
      <c r="C41" s="109"/>
      <c r="D41" s="109"/>
      <c r="E41" s="109"/>
      <c r="F41" s="112"/>
    </row>
    <row r="42" spans="1:6" ht="14.25" x14ac:dyDescent="0.2">
      <c r="A42" s="84"/>
      <c r="B42" s="109"/>
      <c r="C42" s="109"/>
      <c r="D42" s="109"/>
      <c r="E42" s="109"/>
      <c r="F42" s="112"/>
    </row>
    <row r="43" spans="1:6" ht="14.25" x14ac:dyDescent="0.2">
      <c r="A43" s="84"/>
      <c r="B43" s="109"/>
      <c r="C43" s="109"/>
      <c r="D43" s="109"/>
      <c r="E43" s="109"/>
      <c r="F43" s="112"/>
    </row>
    <row r="44" spans="1:6" ht="15" thickBot="1" x14ac:dyDescent="0.25">
      <c r="A44" s="87"/>
      <c r="B44" s="113"/>
      <c r="C44" s="113"/>
      <c r="D44" s="113"/>
      <c r="E44" s="113"/>
      <c r="F44" s="114"/>
    </row>
  </sheetData>
  <mergeCells count="43">
    <mergeCell ref="B28:B32"/>
    <mergeCell ref="C28:C32"/>
    <mergeCell ref="D28:D32"/>
    <mergeCell ref="E28:E32"/>
    <mergeCell ref="F28:F32"/>
    <mergeCell ref="B39:F39"/>
    <mergeCell ref="B40:B44"/>
    <mergeCell ref="C40:C44"/>
    <mergeCell ref="D40:D44"/>
    <mergeCell ref="E40:E44"/>
    <mergeCell ref="F40:F44"/>
    <mergeCell ref="A1:E1"/>
    <mergeCell ref="B33:F33"/>
    <mergeCell ref="B34:B38"/>
    <mergeCell ref="C34:C38"/>
    <mergeCell ref="D34:D38"/>
    <mergeCell ref="E34:E38"/>
    <mergeCell ref="F34:F38"/>
    <mergeCell ref="B27:F27"/>
    <mergeCell ref="B4:B8"/>
    <mergeCell ref="C4:C8"/>
    <mergeCell ref="D4:D8"/>
    <mergeCell ref="E4:E8"/>
    <mergeCell ref="F4:F8"/>
    <mergeCell ref="F10:F14"/>
    <mergeCell ref="F16:F20"/>
    <mergeCell ref="F22:F26"/>
    <mergeCell ref="B3:F3"/>
    <mergeCell ref="B22:B26"/>
    <mergeCell ref="C22:C26"/>
    <mergeCell ref="D22:D26"/>
    <mergeCell ref="E22:E26"/>
    <mergeCell ref="D10:D14"/>
    <mergeCell ref="E10:E14"/>
    <mergeCell ref="B16:B20"/>
    <mergeCell ref="C16:C20"/>
    <mergeCell ref="D16:D20"/>
    <mergeCell ref="E16:E20"/>
    <mergeCell ref="B10:B14"/>
    <mergeCell ref="C10:C14"/>
    <mergeCell ref="B21:F21"/>
    <mergeCell ref="B9:F9"/>
    <mergeCell ref="B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Presentation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 Rockers</dc:creator>
  <cp:lastModifiedBy>Rachel Deussom</cp:lastModifiedBy>
  <dcterms:created xsi:type="dcterms:W3CDTF">2012-08-05T14:49:29Z</dcterms:created>
  <dcterms:modified xsi:type="dcterms:W3CDTF">2015-02-03T18:42:43Z</dcterms:modified>
</cp:coreProperties>
</file>